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chnitkey/Dropbox/0 fefo blog/"/>
    </mc:Choice>
  </mc:AlternateContent>
  <xr:revisionPtr revIDLastSave="0" documentId="8_{33F11D8A-FFDE-7F42-B0C7-09541C0F0ABB}" xr6:coauthVersionLast="45" xr6:coauthVersionMax="45" xr10:uidLastSave="{00000000-0000-0000-0000-000000000000}"/>
  <bookViews>
    <workbookView xWindow="4160" yWindow="6280" windowWidth="26440" windowHeight="15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8" i="1" l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S110" i="1" s="1"/>
  <c r="R7" i="1"/>
  <c r="R110" i="1" s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H7" i="1"/>
  <c r="G7" i="1"/>
  <c r="G110" i="1" l="1"/>
  <c r="H110" i="1"/>
</calcChain>
</file>

<file path=xl/sharedStrings.xml><?xml version="1.0" encoding="utf-8"?>
<sst xmlns="http://schemas.openxmlformats.org/spreadsheetml/2006/main" count="852" uniqueCount="124">
  <si>
    <t>Illinois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</si>
  <si>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</si>
  <si>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</si>
  <si>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</si>
  <si>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</si>
  <si>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</si>
  <si>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</si>
  <si>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</si>
  <si>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</si>
  <si>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</si>
  <si>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</si>
  <si>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</si>
  <si>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</si>
  <si>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</si>
  <si>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</si>
  <si>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</si>
  <si>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</si>
  <si>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</si>
  <si>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</si>
  <si>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 Kalb</t>
  </si>
  <si>
    <t>De Witt</t>
  </si>
  <si>
    <t>Douglas</t>
  </si>
  <si>
    <t>Du 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</si>
  <si>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</si>
  <si>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</si>
  <si>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</si>
  <si>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</si>
  <si>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</si>
  <si>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</si>
  <si>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</si>
  <si>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</si>
  <si>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</si>
  <si>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</si>
  <si>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</si>
  <si>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</si>
  <si>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</si>
  <si>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</si>
  <si>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</si>
  <si>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</si>
  <si>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</si>
  <si>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</si>
  <si>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</si>
  <si>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</si>
  <si>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</si>
  <si>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</si>
  <si>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</si>
  <si>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</si>
  <si>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</si>
  <si>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</si>
  <si>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</si>
  <si>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 Salle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</si>
  <si>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</si>
  <si>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</si>
  <si>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</si>
  <si>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</si>
  <si>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</si>
  <si>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</si>
  <si>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</si>
  <si>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</si>
  <si>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</si>
  <si>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</si>
  <si>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</si>
  <si>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</si>
  <si>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</si>
  <si>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</si>
  <si>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</si>
  <si>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</si>
  <si>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</si>
  <si>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</si>
  <si>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</si>
  <si>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</si>
  <si>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</si>
  <si>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</si>
  <si>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</si>
  <si>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</si>
  <si>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</si>
  <si>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</si>
  <si>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</si>
  <si>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</si>
  <si>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</si>
  <si>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</si>
  <si>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</si>
  <si>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</si>
  <si>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</si>
  <si>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</si>
  <si>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</si>
  <si>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</si>
  <si>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</si>
  <si>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</si>
  <si>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</si>
  <si>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</si>
  <si>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</si>
  <si>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</si>
  <si>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</si>
  <si>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</si>
  <si>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</si>
  <si>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</si>
  <si>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</si>
  <si>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</si>
  <si>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</si>
  <si>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</si>
  <si>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</si>
  <si>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</si>
  <si>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State</t>
  </si>
  <si>
    <t>SCO Yield</t>
  </si>
  <si>
    <t>Fips</t>
  </si>
  <si>
    <t>RMA</t>
  </si>
  <si>
    <t>NASS</t>
  </si>
  <si>
    <t>yield</t>
  </si>
  <si>
    <t>diff</t>
  </si>
  <si>
    <t>County</t>
  </si>
  <si>
    <t>Non-irrigated</t>
  </si>
  <si>
    <t>All</t>
  </si>
  <si>
    <t>STC</t>
  </si>
  <si>
    <t>FSA</t>
  </si>
  <si>
    <t>Yield</t>
  </si>
  <si>
    <t>Source</t>
  </si>
  <si>
    <t>Series</t>
  </si>
  <si>
    <t>Nonirrigated</t>
  </si>
  <si>
    <t>fsa -</t>
  </si>
  <si>
    <t>rma</t>
  </si>
  <si>
    <t>nass</t>
  </si>
  <si>
    <t>Corn</t>
  </si>
  <si>
    <t>Soybeans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</si>
</sst>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workbookViewId="0">
      <selection activeCell="B7" sqref="B7"/>
    </sheetView>
  </sheetViews>
  <sheetFormatPr baseColWidth="10" defaultColWidth="11.1640625" defaultRowHeight="16" x14ac:dyDescent="0.2"/>
  <sheetData>
    <row r="1" spans="1:21" x14ac:dyDescent="0.2">
      <c r="A1" t="s">
        <v>122</v>
      </c>
      <c r="L1" t="s">
        <v>123</v>
      </c>
    </row>
    <row r="3" spans="1:21" x14ac:dyDescent="0.2">
      <c r="D3" s="1">
        <v>2019</v>
      </c>
      <c r="E3" s="1">
        <v>2019</v>
      </c>
      <c r="F3" s="1">
        <v>2019</v>
      </c>
      <c r="G3" s="1" t="s">
        <v>109</v>
      </c>
      <c r="H3" s="1" t="s">
        <v>109</v>
      </c>
      <c r="I3" s="1"/>
      <c r="O3" s="1">
        <v>2019</v>
      </c>
      <c r="P3" s="1">
        <v>2019</v>
      </c>
      <c r="Q3" s="1">
        <v>2019</v>
      </c>
      <c r="R3" s="1" t="s">
        <v>109</v>
      </c>
      <c r="S3" s="1" t="s">
        <v>109</v>
      </c>
      <c r="T3" s="1"/>
    </row>
    <row r="4" spans="1:21" x14ac:dyDescent="0.2">
      <c r="D4" s="1" t="s">
        <v>106</v>
      </c>
      <c r="E4" s="1" t="s">
        <v>107</v>
      </c>
      <c r="F4" s="1" t="s">
        <v>114</v>
      </c>
      <c r="G4" s="1" t="s">
        <v>119</v>
      </c>
      <c r="H4" s="1" t="s">
        <v>119</v>
      </c>
      <c r="I4" s="1"/>
      <c r="O4" s="1" t="s">
        <v>106</v>
      </c>
      <c r="P4" s="1" t="s">
        <v>107</v>
      </c>
      <c r="Q4" s="1" t="s">
        <v>114</v>
      </c>
      <c r="R4" s="1" t="s">
        <v>119</v>
      </c>
      <c r="S4" s="1" t="s">
        <v>119</v>
      </c>
      <c r="T4" s="1"/>
    </row>
    <row r="5" spans="1:21" x14ac:dyDescent="0.2">
      <c r="A5" t="s">
        <v>103</v>
      </c>
      <c r="B5" t="s">
        <v>105</v>
      </c>
      <c r="C5" t="s">
        <v>110</v>
      </c>
      <c r="D5" s="1" t="s">
        <v>104</v>
      </c>
      <c r="E5" s="1" t="s">
        <v>108</v>
      </c>
      <c r="F5" s="1" t="s">
        <v>115</v>
      </c>
      <c r="G5" s="1" t="s">
        <v>120</v>
      </c>
      <c r="H5" s="1" t="s">
        <v>121</v>
      </c>
      <c r="I5" s="1" t="s">
        <v>116</v>
      </c>
      <c r="J5" s="1" t="s">
        <v>117</v>
      </c>
      <c r="L5" t="s">
        <v>103</v>
      </c>
      <c r="M5" t="s">
        <v>105</v>
      </c>
      <c r="N5" t="s">
        <v>110</v>
      </c>
      <c r="O5" s="1" t="s">
        <v>104</v>
      </c>
      <c r="P5" s="1" t="s">
        <v>108</v>
      </c>
      <c r="Q5" s="1" t="s">
        <v>115</v>
      </c>
      <c r="R5" s="1" t="s">
        <v>120</v>
      </c>
      <c r="S5" s="1" t="s">
        <v>121</v>
      </c>
      <c r="T5" s="1" t="s">
        <v>116</v>
      </c>
      <c r="U5" s="1" t="s">
        <v>117</v>
      </c>
    </row>
    <row r="7" spans="1:21" x14ac:dyDescent="0.2">
      <c r="A7" t="s">
        <v>0</v>
      </c>
      <c r="B7">
        <v>17001</v>
      </c>
      <c r="C7" t="s">
        <v>1</v>
      </c>
      <c r="D7">
        <v>175.4</v>
      </c>
      <c r="E7">
        <v>168.1</v>
      </c>
      <c r="F7">
        <v>175.15</v>
      </c>
      <c r="G7">
        <f>F7-D7</f>
        <v>-0.25</v>
      </c>
      <c r="H7">
        <f>IF(ISNA(E7),"",F7-E7)</f>
        <v>7.0500000000000114</v>
      </c>
      <c r="I7" t="s">
        <v>106</v>
      </c>
      <c r="J7" t="s">
        <v>111</v>
      </c>
      <c r="L7" t="s">
        <v>0</v>
      </c>
      <c r="M7">
        <v>17001</v>
      </c>
      <c r="N7" t="s">
        <v>1</v>
      </c>
      <c r="O7">
        <v>55.5</v>
      </c>
      <c r="P7">
        <v>49.8</v>
      </c>
      <c r="Q7">
        <v>55.52</v>
      </c>
      <c r="R7">
        <f>Q7-O7</f>
        <v>2.0000000000003126E-2</v>
      </c>
      <c r="S7">
        <f>IF(ISNA(P7),"",Q7-P7)</f>
        <v>5.720000000000006</v>
      </c>
      <c r="T7" t="s">
        <v>106</v>
      </c>
      <c r="U7" t="s">
        <v>118</v>
      </c>
    </row>
    <row r="8" spans="1:21" x14ac:dyDescent="0.2">
      <c r="A8" t="s">
        <v>0</v>
      </c>
      <c r="B8">
        <v>17003</v>
      </c>
      <c r="C8" t="s">
        <v>2</v>
      </c>
      <c r="D8">
        <v>144.9</v>
      </c>
      <c r="E8">
        <v>144.19999999999999</v>
      </c>
      <c r="F8">
        <v>147.93</v>
      </c>
      <c r="G8">
        <f t="shared" ref="G8:G71" si="0">F8-D8</f>
        <v>3.0300000000000011</v>
      </c>
      <c r="H8">
        <f t="shared" ref="H8:H71" si="1">IF(ISNA(E8),"",F8-E8)</f>
        <v>3.7300000000000182</v>
      </c>
      <c r="I8" t="s">
        <v>106</v>
      </c>
      <c r="J8" t="s">
        <v>112</v>
      </c>
      <c r="L8" t="s">
        <v>0</v>
      </c>
      <c r="M8">
        <v>17003</v>
      </c>
      <c r="N8" t="s">
        <v>2</v>
      </c>
      <c r="O8">
        <v>30.7</v>
      </c>
      <c r="P8" t="e">
        <v>#N/A</v>
      </c>
      <c r="Q8">
        <v>31.63</v>
      </c>
      <c r="R8">
        <f t="shared" ref="R8:R71" si="2">Q8-O8</f>
        <v>0.92999999999999972</v>
      </c>
      <c r="S8" t="str">
        <f t="shared" ref="S8:S71" si="3">IF(ISNA(P8),"",Q8-P8)</f>
        <v/>
      </c>
      <c r="T8" t="s">
        <v>106</v>
      </c>
      <c r="U8" t="s">
        <v>118</v>
      </c>
    </row>
    <row r="9" spans="1:21" x14ac:dyDescent="0.2">
      <c r="A9" t="s">
        <v>0</v>
      </c>
      <c r="B9">
        <v>17005</v>
      </c>
      <c r="C9" t="s">
        <v>3</v>
      </c>
      <c r="D9">
        <v>184.3</v>
      </c>
      <c r="E9">
        <v>183.8</v>
      </c>
      <c r="F9">
        <v>184.14</v>
      </c>
      <c r="G9">
        <f t="shared" si="0"/>
        <v>-0.16000000000002501</v>
      </c>
      <c r="H9">
        <f t="shared" si="1"/>
        <v>0.33999999999997499</v>
      </c>
      <c r="I9" t="s">
        <v>106</v>
      </c>
      <c r="J9" t="s">
        <v>112</v>
      </c>
      <c r="L9" t="s">
        <v>0</v>
      </c>
      <c r="M9">
        <v>17005</v>
      </c>
      <c r="N9" t="s">
        <v>3</v>
      </c>
      <c r="O9">
        <v>50</v>
      </c>
      <c r="P9">
        <v>51.7</v>
      </c>
      <c r="Q9">
        <v>49.88</v>
      </c>
      <c r="R9">
        <f t="shared" si="2"/>
        <v>-0.11999999999999744</v>
      </c>
      <c r="S9">
        <f t="shared" si="3"/>
        <v>-1.8200000000000003</v>
      </c>
      <c r="T9" t="s">
        <v>106</v>
      </c>
      <c r="U9" t="s">
        <v>112</v>
      </c>
    </row>
    <row r="10" spans="1:21" x14ac:dyDescent="0.2">
      <c r="A10" t="s">
        <v>0</v>
      </c>
      <c r="B10">
        <v>17007</v>
      </c>
      <c r="C10" t="s">
        <v>4</v>
      </c>
      <c r="D10">
        <v>187.3</v>
      </c>
      <c r="E10">
        <v>179</v>
      </c>
      <c r="F10">
        <v>188.56</v>
      </c>
      <c r="G10">
        <f t="shared" si="0"/>
        <v>1.2599999999999909</v>
      </c>
      <c r="H10">
        <f t="shared" si="1"/>
        <v>9.5600000000000023</v>
      </c>
      <c r="I10" t="s">
        <v>106</v>
      </c>
      <c r="J10" t="s">
        <v>112</v>
      </c>
      <c r="L10" t="s">
        <v>0</v>
      </c>
      <c r="M10">
        <v>17007</v>
      </c>
      <c r="N10" t="s">
        <v>4</v>
      </c>
      <c r="O10">
        <v>54.1</v>
      </c>
      <c r="P10">
        <v>50</v>
      </c>
      <c r="Q10">
        <v>54.14</v>
      </c>
      <c r="R10">
        <f t="shared" si="2"/>
        <v>3.9999999999999147E-2</v>
      </c>
      <c r="S10">
        <f t="shared" si="3"/>
        <v>4.1400000000000006</v>
      </c>
      <c r="T10" t="s">
        <v>106</v>
      </c>
      <c r="U10" t="s">
        <v>112</v>
      </c>
    </row>
    <row r="11" spans="1:21" x14ac:dyDescent="0.2">
      <c r="A11" t="s">
        <v>0</v>
      </c>
      <c r="B11">
        <v>17009</v>
      </c>
      <c r="C11" t="s">
        <v>5</v>
      </c>
      <c r="D11">
        <v>175.9</v>
      </c>
      <c r="E11" t="e">
        <v>#N/A</v>
      </c>
      <c r="F11">
        <v>176.36</v>
      </c>
      <c r="G11">
        <f t="shared" si="0"/>
        <v>0.46000000000000796</v>
      </c>
      <c r="H11" t="str">
        <f t="shared" si="1"/>
        <v/>
      </c>
      <c r="I11" t="s">
        <v>106</v>
      </c>
      <c r="J11" t="s">
        <v>112</v>
      </c>
      <c r="L11" t="s">
        <v>0</v>
      </c>
      <c r="M11">
        <v>17009</v>
      </c>
      <c r="N11" t="s">
        <v>5</v>
      </c>
      <c r="O11">
        <v>57.1</v>
      </c>
      <c r="P11">
        <v>56.2</v>
      </c>
      <c r="Q11">
        <v>57.1</v>
      </c>
      <c r="R11">
        <f t="shared" si="2"/>
        <v>0</v>
      </c>
      <c r="S11">
        <f t="shared" si="3"/>
        <v>0.89999999999999858</v>
      </c>
      <c r="T11" t="s">
        <v>113</v>
      </c>
      <c r="U11" t="s">
        <v>118</v>
      </c>
    </row>
    <row r="12" spans="1:21" x14ac:dyDescent="0.2">
      <c r="A12" t="s">
        <v>0</v>
      </c>
      <c r="B12">
        <v>17011</v>
      </c>
      <c r="C12" t="s">
        <v>6</v>
      </c>
      <c r="D12">
        <v>187.6</v>
      </c>
      <c r="E12">
        <v>179.9</v>
      </c>
      <c r="F12">
        <v>187.74</v>
      </c>
      <c r="G12">
        <f t="shared" si="0"/>
        <v>0.14000000000001478</v>
      </c>
      <c r="H12">
        <f t="shared" si="1"/>
        <v>7.8400000000000034</v>
      </c>
      <c r="I12" t="s">
        <v>106</v>
      </c>
      <c r="J12" t="s">
        <v>111</v>
      </c>
      <c r="L12" t="s">
        <v>0</v>
      </c>
      <c r="M12">
        <v>17011</v>
      </c>
      <c r="N12" t="s">
        <v>6</v>
      </c>
      <c r="O12">
        <v>60.2</v>
      </c>
      <c r="P12">
        <v>57.4</v>
      </c>
      <c r="Q12">
        <v>60.19</v>
      </c>
      <c r="R12">
        <f t="shared" si="2"/>
        <v>-1.0000000000005116E-2</v>
      </c>
      <c r="S12">
        <f t="shared" si="3"/>
        <v>2.7899999999999991</v>
      </c>
      <c r="T12" t="s">
        <v>106</v>
      </c>
      <c r="U12" t="s">
        <v>118</v>
      </c>
    </row>
    <row r="13" spans="1:21" x14ac:dyDescent="0.2">
      <c r="A13" t="s">
        <v>0</v>
      </c>
      <c r="B13">
        <v>17013</v>
      </c>
      <c r="C13" t="s">
        <v>7</v>
      </c>
      <c r="D13">
        <v>164.7</v>
      </c>
      <c r="E13">
        <v>170.9</v>
      </c>
      <c r="F13">
        <v>164.63</v>
      </c>
      <c r="G13">
        <f t="shared" si="0"/>
        <v>-6.9999999999993179E-2</v>
      </c>
      <c r="H13">
        <f t="shared" si="1"/>
        <v>-6.2700000000000102</v>
      </c>
      <c r="I13" t="s">
        <v>106</v>
      </c>
      <c r="J13" t="s">
        <v>112</v>
      </c>
      <c r="L13" t="s">
        <v>0</v>
      </c>
      <c r="M13">
        <v>17013</v>
      </c>
      <c r="N13" t="s">
        <v>7</v>
      </c>
      <c r="O13">
        <v>45</v>
      </c>
      <c r="P13">
        <v>46.9</v>
      </c>
      <c r="Q13">
        <v>45.04</v>
      </c>
      <c r="R13">
        <f t="shared" si="2"/>
        <v>3.9999999999999147E-2</v>
      </c>
      <c r="S13">
        <f t="shared" si="3"/>
        <v>-1.8599999999999994</v>
      </c>
      <c r="T13" t="s">
        <v>106</v>
      </c>
      <c r="U13" t="s">
        <v>112</v>
      </c>
    </row>
    <row r="14" spans="1:21" x14ac:dyDescent="0.2">
      <c r="A14" t="s">
        <v>0</v>
      </c>
      <c r="B14">
        <v>17015</v>
      </c>
      <c r="C14" t="s">
        <v>8</v>
      </c>
      <c r="D14">
        <v>212.4</v>
      </c>
      <c r="E14">
        <v>206.1</v>
      </c>
      <c r="F14">
        <v>212.17</v>
      </c>
      <c r="G14">
        <f t="shared" si="0"/>
        <v>-0.23000000000001819</v>
      </c>
      <c r="H14">
        <f t="shared" si="1"/>
        <v>6.0699999999999932</v>
      </c>
      <c r="I14" t="s">
        <v>106</v>
      </c>
      <c r="J14" t="s">
        <v>111</v>
      </c>
      <c r="L14" t="s">
        <v>0</v>
      </c>
      <c r="M14">
        <v>17015</v>
      </c>
      <c r="N14" t="s">
        <v>8</v>
      </c>
      <c r="O14">
        <v>66.599999999999994</v>
      </c>
      <c r="P14">
        <v>64.7</v>
      </c>
      <c r="Q14">
        <v>66.510000000000005</v>
      </c>
      <c r="R14">
        <f t="shared" si="2"/>
        <v>-8.99999999999892E-2</v>
      </c>
      <c r="S14">
        <f t="shared" si="3"/>
        <v>1.8100000000000023</v>
      </c>
      <c r="T14" t="s">
        <v>106</v>
      </c>
      <c r="U14" t="s">
        <v>118</v>
      </c>
    </row>
    <row r="15" spans="1:21" x14ac:dyDescent="0.2">
      <c r="A15" t="s">
        <v>0</v>
      </c>
      <c r="B15">
        <v>17017</v>
      </c>
      <c r="C15" t="s">
        <v>9</v>
      </c>
      <c r="D15">
        <v>207.9</v>
      </c>
      <c r="E15">
        <v>205.6</v>
      </c>
      <c r="F15">
        <v>208.43</v>
      </c>
      <c r="G15">
        <f t="shared" si="0"/>
        <v>0.53000000000000114</v>
      </c>
      <c r="H15">
        <f t="shared" si="1"/>
        <v>2.8300000000000125</v>
      </c>
      <c r="I15" t="s">
        <v>106</v>
      </c>
      <c r="J15" t="s">
        <v>111</v>
      </c>
      <c r="L15" t="s">
        <v>0</v>
      </c>
      <c r="M15">
        <v>17017</v>
      </c>
      <c r="N15" t="s">
        <v>9</v>
      </c>
      <c r="O15">
        <v>60.8</v>
      </c>
      <c r="P15" t="e">
        <v>#N/A</v>
      </c>
      <c r="Q15">
        <v>60.76</v>
      </c>
      <c r="R15">
        <f t="shared" si="2"/>
        <v>-3.9999999999999147E-2</v>
      </c>
      <c r="S15" t="str">
        <f t="shared" si="3"/>
        <v/>
      </c>
      <c r="T15" t="s">
        <v>106</v>
      </c>
      <c r="U15" t="s">
        <v>118</v>
      </c>
    </row>
    <row r="16" spans="1:21" x14ac:dyDescent="0.2">
      <c r="A16" t="s">
        <v>0</v>
      </c>
      <c r="B16">
        <v>17019</v>
      </c>
      <c r="C16" t="s">
        <v>10</v>
      </c>
      <c r="D16">
        <v>191.8</v>
      </c>
      <c r="E16">
        <v>180.8</v>
      </c>
      <c r="F16">
        <v>191.86</v>
      </c>
      <c r="G16">
        <f t="shared" si="0"/>
        <v>6.0000000000002274E-2</v>
      </c>
      <c r="H16">
        <f t="shared" si="1"/>
        <v>11.060000000000002</v>
      </c>
      <c r="I16" t="s">
        <v>106</v>
      </c>
      <c r="J16" t="s">
        <v>111</v>
      </c>
      <c r="L16" t="s">
        <v>0</v>
      </c>
      <c r="M16">
        <v>17019</v>
      </c>
      <c r="N16" t="s">
        <v>10</v>
      </c>
      <c r="O16">
        <v>57.2</v>
      </c>
      <c r="P16">
        <v>52.8</v>
      </c>
      <c r="Q16">
        <v>57.29</v>
      </c>
      <c r="R16">
        <f t="shared" si="2"/>
        <v>8.9999999999996305E-2</v>
      </c>
      <c r="S16">
        <f t="shared" si="3"/>
        <v>4.490000000000002</v>
      </c>
      <c r="T16" t="s">
        <v>106</v>
      </c>
      <c r="U16" t="s">
        <v>118</v>
      </c>
    </row>
    <row r="17" spans="1:21" x14ac:dyDescent="0.2">
      <c r="A17" t="s">
        <v>0</v>
      </c>
      <c r="B17">
        <v>17021</v>
      </c>
      <c r="C17" t="s">
        <v>11</v>
      </c>
      <c r="D17">
        <v>202.4</v>
      </c>
      <c r="E17">
        <v>198.7</v>
      </c>
      <c r="F17">
        <v>202.81</v>
      </c>
      <c r="G17">
        <f t="shared" si="0"/>
        <v>0.40999999999999659</v>
      </c>
      <c r="H17">
        <f t="shared" si="1"/>
        <v>4.1100000000000136</v>
      </c>
      <c r="I17" t="s">
        <v>106</v>
      </c>
      <c r="J17" t="s">
        <v>112</v>
      </c>
      <c r="L17" t="s">
        <v>0</v>
      </c>
      <c r="M17">
        <v>17021</v>
      </c>
      <c r="N17" t="s">
        <v>11</v>
      </c>
      <c r="O17">
        <v>63.5</v>
      </c>
      <c r="P17" t="e">
        <v>#N/A</v>
      </c>
      <c r="Q17">
        <v>63.37</v>
      </c>
      <c r="R17">
        <f t="shared" si="2"/>
        <v>-0.13000000000000256</v>
      </c>
      <c r="S17" t="str">
        <f t="shared" si="3"/>
        <v/>
      </c>
      <c r="T17" t="s">
        <v>106</v>
      </c>
      <c r="U17" t="s">
        <v>118</v>
      </c>
    </row>
    <row r="18" spans="1:21" x14ac:dyDescent="0.2">
      <c r="A18" t="s">
        <v>0</v>
      </c>
      <c r="B18">
        <v>17023</v>
      </c>
      <c r="C18" t="s">
        <v>12</v>
      </c>
      <c r="D18">
        <v>170.8</v>
      </c>
      <c r="E18" t="e">
        <v>#N/A</v>
      </c>
      <c r="F18">
        <v>170.56</v>
      </c>
      <c r="G18">
        <f t="shared" si="0"/>
        <v>-0.24000000000000909</v>
      </c>
      <c r="H18" t="str">
        <f t="shared" si="1"/>
        <v/>
      </c>
      <c r="I18" t="s">
        <v>106</v>
      </c>
      <c r="J18" t="s">
        <v>111</v>
      </c>
      <c r="L18" t="s">
        <v>0</v>
      </c>
      <c r="M18">
        <v>17023</v>
      </c>
      <c r="N18" t="s">
        <v>12</v>
      </c>
      <c r="O18">
        <v>50.3</v>
      </c>
      <c r="P18" t="e">
        <v>#N/A</v>
      </c>
      <c r="Q18">
        <v>50.24</v>
      </c>
      <c r="R18">
        <f t="shared" si="2"/>
        <v>-5.9999999999995168E-2</v>
      </c>
      <c r="S18" t="str">
        <f t="shared" si="3"/>
        <v/>
      </c>
      <c r="T18" t="s">
        <v>106</v>
      </c>
      <c r="U18" t="s">
        <v>118</v>
      </c>
    </row>
    <row r="19" spans="1:21" x14ac:dyDescent="0.2">
      <c r="A19" t="s">
        <v>0</v>
      </c>
      <c r="B19">
        <v>17025</v>
      </c>
      <c r="C19" t="s">
        <v>13</v>
      </c>
      <c r="D19">
        <v>142.19999999999999</v>
      </c>
      <c r="E19">
        <v>140.5</v>
      </c>
      <c r="F19">
        <v>141.91999999999999</v>
      </c>
      <c r="G19">
        <f t="shared" si="0"/>
        <v>-0.28000000000000114</v>
      </c>
      <c r="H19">
        <f t="shared" si="1"/>
        <v>1.4199999999999875</v>
      </c>
      <c r="I19" t="s">
        <v>106</v>
      </c>
      <c r="J19" t="s">
        <v>112</v>
      </c>
      <c r="L19" t="s">
        <v>0</v>
      </c>
      <c r="M19">
        <v>17025</v>
      </c>
      <c r="N19" t="s">
        <v>13</v>
      </c>
      <c r="O19">
        <v>43.1</v>
      </c>
      <c r="P19">
        <v>40.5</v>
      </c>
      <c r="Q19">
        <v>43.16</v>
      </c>
      <c r="R19">
        <f t="shared" si="2"/>
        <v>5.9999999999995168E-2</v>
      </c>
      <c r="S19">
        <f t="shared" si="3"/>
        <v>2.6599999999999966</v>
      </c>
      <c r="T19" t="s">
        <v>106</v>
      </c>
      <c r="U19" t="s">
        <v>112</v>
      </c>
    </row>
    <row r="20" spans="1:21" x14ac:dyDescent="0.2">
      <c r="A20" t="s">
        <v>0</v>
      </c>
      <c r="B20">
        <v>17027</v>
      </c>
      <c r="C20" t="s">
        <v>14</v>
      </c>
      <c r="D20">
        <v>191.4</v>
      </c>
      <c r="E20">
        <v>181.9</v>
      </c>
      <c r="F20">
        <v>191.9</v>
      </c>
      <c r="G20">
        <f t="shared" si="0"/>
        <v>0.5</v>
      </c>
      <c r="H20">
        <f t="shared" si="1"/>
        <v>10</v>
      </c>
      <c r="I20" t="s">
        <v>106</v>
      </c>
      <c r="J20" t="s">
        <v>112</v>
      </c>
      <c r="L20" t="s">
        <v>0</v>
      </c>
      <c r="M20">
        <v>17027</v>
      </c>
      <c r="N20" t="s">
        <v>14</v>
      </c>
      <c r="O20">
        <v>52.1</v>
      </c>
      <c r="P20">
        <v>51.9</v>
      </c>
      <c r="Q20">
        <v>52.22</v>
      </c>
      <c r="R20">
        <f t="shared" si="2"/>
        <v>0.11999999999999744</v>
      </c>
      <c r="S20">
        <f t="shared" si="3"/>
        <v>0.32000000000000028</v>
      </c>
      <c r="T20" t="s">
        <v>106</v>
      </c>
      <c r="U20" t="s">
        <v>112</v>
      </c>
    </row>
    <row r="21" spans="1:21" x14ac:dyDescent="0.2">
      <c r="A21" t="s">
        <v>0</v>
      </c>
      <c r="B21">
        <v>17029</v>
      </c>
      <c r="C21" t="s">
        <v>15</v>
      </c>
      <c r="D21">
        <v>186.3</v>
      </c>
      <c r="E21">
        <v>184</v>
      </c>
      <c r="F21">
        <v>186.35</v>
      </c>
      <c r="G21">
        <f t="shared" si="0"/>
        <v>4.9999999999982947E-2</v>
      </c>
      <c r="H21">
        <f t="shared" si="1"/>
        <v>2.3499999999999943</v>
      </c>
      <c r="I21" t="s">
        <v>106</v>
      </c>
      <c r="J21" t="s">
        <v>112</v>
      </c>
      <c r="L21" t="s">
        <v>0</v>
      </c>
      <c r="M21">
        <v>17029</v>
      </c>
      <c r="N21" t="s">
        <v>15</v>
      </c>
      <c r="O21">
        <v>57.4</v>
      </c>
      <c r="P21">
        <v>63.7</v>
      </c>
      <c r="Q21">
        <v>57.36</v>
      </c>
      <c r="R21">
        <f t="shared" si="2"/>
        <v>-3.9999999999999147E-2</v>
      </c>
      <c r="S21">
        <f t="shared" si="3"/>
        <v>-6.3400000000000034</v>
      </c>
      <c r="T21" t="s">
        <v>106</v>
      </c>
      <c r="U21" t="s">
        <v>118</v>
      </c>
    </row>
    <row r="22" spans="1:21" x14ac:dyDescent="0.2">
      <c r="A22" t="s">
        <v>0</v>
      </c>
      <c r="B22">
        <v>17031</v>
      </c>
      <c r="C22" t="s">
        <v>16</v>
      </c>
      <c r="D22">
        <v>127.5</v>
      </c>
      <c r="E22">
        <v>174</v>
      </c>
      <c r="F22">
        <v>128.5</v>
      </c>
      <c r="G22">
        <f t="shared" si="0"/>
        <v>1</v>
      </c>
      <c r="H22">
        <f t="shared" si="1"/>
        <v>-45.5</v>
      </c>
      <c r="I22" t="s">
        <v>106</v>
      </c>
      <c r="J22" t="s">
        <v>112</v>
      </c>
      <c r="L22" t="s">
        <v>0</v>
      </c>
      <c r="M22">
        <v>17031</v>
      </c>
      <c r="N22" t="s">
        <v>16</v>
      </c>
      <c r="O22">
        <v>37.299999999999997</v>
      </c>
      <c r="P22" t="e">
        <v>#N/A</v>
      </c>
      <c r="Q22">
        <v>33.909999999999997</v>
      </c>
      <c r="R22">
        <f t="shared" si="2"/>
        <v>-3.3900000000000006</v>
      </c>
      <c r="S22" t="str">
        <f t="shared" si="3"/>
        <v/>
      </c>
      <c r="T22" t="s">
        <v>106</v>
      </c>
      <c r="U22" t="s">
        <v>112</v>
      </c>
    </row>
    <row r="23" spans="1:21" x14ac:dyDescent="0.2">
      <c r="A23" t="s">
        <v>0</v>
      </c>
      <c r="B23">
        <v>17033</v>
      </c>
      <c r="C23" t="s">
        <v>17</v>
      </c>
      <c r="D23">
        <v>160.1</v>
      </c>
      <c r="E23">
        <v>146.30000000000001</v>
      </c>
      <c r="F23">
        <v>160.29</v>
      </c>
      <c r="G23">
        <f t="shared" si="0"/>
        <v>0.18999999999999773</v>
      </c>
      <c r="H23">
        <f t="shared" si="1"/>
        <v>13.989999999999981</v>
      </c>
      <c r="I23" t="s">
        <v>106</v>
      </c>
      <c r="J23" t="s">
        <v>111</v>
      </c>
      <c r="L23" t="s">
        <v>0</v>
      </c>
      <c r="M23">
        <v>17033</v>
      </c>
      <c r="N23" t="s">
        <v>17</v>
      </c>
      <c r="O23">
        <v>48.8</v>
      </c>
      <c r="P23">
        <v>49.5</v>
      </c>
      <c r="Q23">
        <v>48.88</v>
      </c>
      <c r="R23">
        <f t="shared" si="2"/>
        <v>8.00000000000054E-2</v>
      </c>
      <c r="S23">
        <f t="shared" si="3"/>
        <v>-0.61999999999999744</v>
      </c>
      <c r="T23" t="s">
        <v>106</v>
      </c>
      <c r="U23" t="s">
        <v>118</v>
      </c>
    </row>
    <row r="24" spans="1:21" x14ac:dyDescent="0.2">
      <c r="A24" t="s">
        <v>0</v>
      </c>
      <c r="B24">
        <v>17035</v>
      </c>
      <c r="C24" t="s">
        <v>18</v>
      </c>
      <c r="D24">
        <v>169.1</v>
      </c>
      <c r="E24">
        <v>161.6</v>
      </c>
      <c r="F24">
        <v>168.87</v>
      </c>
      <c r="G24">
        <f t="shared" si="0"/>
        <v>-0.22999999999998977</v>
      </c>
      <c r="H24">
        <f t="shared" si="1"/>
        <v>7.2700000000000102</v>
      </c>
      <c r="I24" t="s">
        <v>106</v>
      </c>
      <c r="J24" t="s">
        <v>112</v>
      </c>
      <c r="L24" t="s">
        <v>0</v>
      </c>
      <c r="M24">
        <v>17035</v>
      </c>
      <c r="N24" t="s">
        <v>18</v>
      </c>
      <c r="O24">
        <v>52.9</v>
      </c>
      <c r="P24">
        <v>50.6</v>
      </c>
      <c r="Q24">
        <v>52.87</v>
      </c>
      <c r="R24">
        <f t="shared" si="2"/>
        <v>-3.0000000000001137E-2</v>
      </c>
      <c r="S24">
        <f t="shared" si="3"/>
        <v>2.269999999999996</v>
      </c>
      <c r="T24" t="s">
        <v>106</v>
      </c>
      <c r="U24" t="s">
        <v>118</v>
      </c>
    </row>
    <row r="25" spans="1:21" x14ac:dyDescent="0.2">
      <c r="A25" t="s">
        <v>0</v>
      </c>
      <c r="B25">
        <v>17037</v>
      </c>
      <c r="C25" t="s">
        <v>19</v>
      </c>
      <c r="D25">
        <v>187.1</v>
      </c>
      <c r="E25">
        <v>188.8</v>
      </c>
      <c r="F25">
        <v>187.05</v>
      </c>
      <c r="G25">
        <f t="shared" si="0"/>
        <v>-4.9999999999982947E-2</v>
      </c>
      <c r="H25">
        <f t="shared" si="1"/>
        <v>-1.75</v>
      </c>
      <c r="I25" t="s">
        <v>106</v>
      </c>
      <c r="J25" t="s">
        <v>112</v>
      </c>
      <c r="L25" t="s">
        <v>0</v>
      </c>
      <c r="M25">
        <v>17037</v>
      </c>
      <c r="N25" t="s">
        <v>19</v>
      </c>
      <c r="O25">
        <v>57.4</v>
      </c>
      <c r="P25">
        <v>55.6</v>
      </c>
      <c r="Q25">
        <v>57.4</v>
      </c>
      <c r="R25">
        <f t="shared" si="2"/>
        <v>0</v>
      </c>
      <c r="S25">
        <f t="shared" si="3"/>
        <v>1.7999999999999972</v>
      </c>
      <c r="T25" t="s">
        <v>113</v>
      </c>
      <c r="U25" t="s">
        <v>118</v>
      </c>
    </row>
    <row r="26" spans="1:21" x14ac:dyDescent="0.2">
      <c r="A26" t="s">
        <v>0</v>
      </c>
      <c r="B26">
        <v>17039</v>
      </c>
      <c r="C26" t="s">
        <v>20</v>
      </c>
      <c r="D26">
        <v>222.3</v>
      </c>
      <c r="E26" t="e">
        <v>#N/A</v>
      </c>
      <c r="F26">
        <v>222.49</v>
      </c>
      <c r="G26">
        <f t="shared" si="0"/>
        <v>0.18999999999999773</v>
      </c>
      <c r="H26" t="str">
        <f t="shared" si="1"/>
        <v/>
      </c>
      <c r="I26" t="s">
        <v>106</v>
      </c>
      <c r="J26" t="s">
        <v>112</v>
      </c>
      <c r="L26" t="s">
        <v>0</v>
      </c>
      <c r="M26">
        <v>17039</v>
      </c>
      <c r="N26" t="s">
        <v>20</v>
      </c>
      <c r="O26">
        <v>65.2</v>
      </c>
      <c r="P26" t="e">
        <v>#N/A</v>
      </c>
      <c r="Q26">
        <v>65.290000000000006</v>
      </c>
      <c r="R26">
        <f t="shared" si="2"/>
        <v>9.0000000000003411E-2</v>
      </c>
      <c r="S26" t="str">
        <f t="shared" si="3"/>
        <v/>
      </c>
      <c r="T26" t="s">
        <v>106</v>
      </c>
      <c r="U26" t="s">
        <v>118</v>
      </c>
    </row>
    <row r="27" spans="1:21" x14ac:dyDescent="0.2">
      <c r="A27" t="s">
        <v>0</v>
      </c>
      <c r="B27">
        <v>17041</v>
      </c>
      <c r="C27" t="s">
        <v>21</v>
      </c>
      <c r="D27">
        <v>201.2</v>
      </c>
      <c r="E27">
        <v>193.6</v>
      </c>
      <c r="F27">
        <v>201.28</v>
      </c>
      <c r="G27">
        <f t="shared" si="0"/>
        <v>8.0000000000012506E-2</v>
      </c>
      <c r="H27">
        <f t="shared" si="1"/>
        <v>7.6800000000000068</v>
      </c>
      <c r="I27" t="s">
        <v>106</v>
      </c>
      <c r="J27" t="s">
        <v>112</v>
      </c>
      <c r="L27" t="s">
        <v>0</v>
      </c>
      <c r="M27">
        <v>17041</v>
      </c>
      <c r="N27" t="s">
        <v>21</v>
      </c>
      <c r="O27">
        <v>62.6</v>
      </c>
      <c r="P27">
        <v>62.4</v>
      </c>
      <c r="Q27">
        <v>62.59</v>
      </c>
      <c r="R27">
        <f t="shared" si="2"/>
        <v>-9.9999999999980105E-3</v>
      </c>
      <c r="S27">
        <f t="shared" si="3"/>
        <v>0.19000000000000483</v>
      </c>
      <c r="T27" t="s">
        <v>106</v>
      </c>
      <c r="U27" t="s">
        <v>118</v>
      </c>
    </row>
    <row r="28" spans="1:21" x14ac:dyDescent="0.2">
      <c r="A28" t="s">
        <v>0</v>
      </c>
      <c r="B28">
        <v>17043</v>
      </c>
      <c r="C28" t="s">
        <v>22</v>
      </c>
      <c r="D28">
        <v>181.1</v>
      </c>
      <c r="E28" t="e">
        <v>#N/A</v>
      </c>
      <c r="F28">
        <v>175.67</v>
      </c>
      <c r="G28">
        <f t="shared" si="0"/>
        <v>-5.4300000000000068</v>
      </c>
      <c r="H28" t="str">
        <f t="shared" si="1"/>
        <v/>
      </c>
      <c r="I28" t="s">
        <v>113</v>
      </c>
      <c r="J28" t="s">
        <v>112</v>
      </c>
      <c r="L28" t="s">
        <v>0</v>
      </c>
      <c r="M28">
        <v>17043</v>
      </c>
      <c r="N28" t="s">
        <v>22</v>
      </c>
      <c r="O28">
        <v>52.7</v>
      </c>
      <c r="P28" t="e">
        <v>#N/A</v>
      </c>
      <c r="Q28">
        <v>47.4</v>
      </c>
      <c r="R28">
        <f t="shared" si="2"/>
        <v>-5.3000000000000043</v>
      </c>
      <c r="S28" t="str">
        <f t="shared" si="3"/>
        <v/>
      </c>
      <c r="T28" t="s">
        <v>106</v>
      </c>
      <c r="U28" t="s">
        <v>112</v>
      </c>
    </row>
    <row r="29" spans="1:21" x14ac:dyDescent="0.2">
      <c r="A29" t="s">
        <v>0</v>
      </c>
      <c r="B29">
        <v>17045</v>
      </c>
      <c r="C29" t="s">
        <v>23</v>
      </c>
      <c r="D29">
        <v>195.5</v>
      </c>
      <c r="E29" t="e">
        <v>#N/A</v>
      </c>
      <c r="F29">
        <v>195.7</v>
      </c>
      <c r="G29">
        <f t="shared" si="0"/>
        <v>0.19999999999998863</v>
      </c>
      <c r="H29" t="str">
        <f t="shared" si="1"/>
        <v/>
      </c>
      <c r="I29" t="s">
        <v>106</v>
      </c>
      <c r="J29" t="s">
        <v>112</v>
      </c>
      <c r="L29" t="s">
        <v>0</v>
      </c>
      <c r="M29">
        <v>17045</v>
      </c>
      <c r="N29" t="s">
        <v>23</v>
      </c>
      <c r="O29">
        <v>62.8</v>
      </c>
      <c r="P29">
        <v>59.5</v>
      </c>
      <c r="Q29">
        <v>62.83</v>
      </c>
      <c r="R29">
        <f t="shared" si="2"/>
        <v>3.0000000000001137E-2</v>
      </c>
      <c r="S29">
        <f t="shared" si="3"/>
        <v>3.3299999999999983</v>
      </c>
      <c r="T29" t="s">
        <v>106</v>
      </c>
      <c r="U29" t="s">
        <v>118</v>
      </c>
    </row>
    <row r="30" spans="1:21" x14ac:dyDescent="0.2">
      <c r="A30" t="s">
        <v>0</v>
      </c>
      <c r="B30">
        <v>17047</v>
      </c>
      <c r="C30" t="s">
        <v>24</v>
      </c>
      <c r="D30">
        <v>141.1</v>
      </c>
      <c r="E30" t="e">
        <v>#N/A</v>
      </c>
      <c r="F30">
        <v>141.07</v>
      </c>
      <c r="G30">
        <f t="shared" si="0"/>
        <v>-3.0000000000001137E-2</v>
      </c>
      <c r="H30" t="str">
        <f t="shared" si="1"/>
        <v/>
      </c>
      <c r="I30" t="s">
        <v>106</v>
      </c>
      <c r="J30" t="s">
        <v>112</v>
      </c>
      <c r="L30" t="s">
        <v>0</v>
      </c>
      <c r="M30">
        <v>17047</v>
      </c>
      <c r="N30" t="s">
        <v>24</v>
      </c>
      <c r="O30">
        <v>44.3</v>
      </c>
      <c r="P30" t="e">
        <v>#N/A</v>
      </c>
      <c r="Q30">
        <v>44.4</v>
      </c>
      <c r="R30">
        <f t="shared" si="2"/>
        <v>0.10000000000000142</v>
      </c>
      <c r="S30" t="str">
        <f t="shared" si="3"/>
        <v/>
      </c>
      <c r="T30" t="s">
        <v>106</v>
      </c>
      <c r="U30" t="s">
        <v>112</v>
      </c>
    </row>
    <row r="31" spans="1:21" x14ac:dyDescent="0.2">
      <c r="A31" t="s">
        <v>0</v>
      </c>
      <c r="B31">
        <v>17049</v>
      </c>
      <c r="C31" t="s">
        <v>25</v>
      </c>
      <c r="D31">
        <v>181</v>
      </c>
      <c r="E31">
        <v>173.9</v>
      </c>
      <c r="F31">
        <v>180.98</v>
      </c>
      <c r="G31">
        <f t="shared" si="0"/>
        <v>-2.0000000000010232E-2</v>
      </c>
      <c r="H31">
        <f t="shared" si="1"/>
        <v>7.0799999999999841</v>
      </c>
      <c r="I31" t="s">
        <v>106</v>
      </c>
      <c r="J31" t="s">
        <v>112</v>
      </c>
      <c r="L31" t="s">
        <v>0</v>
      </c>
      <c r="M31">
        <v>17049</v>
      </c>
      <c r="N31" t="s">
        <v>25</v>
      </c>
      <c r="O31">
        <v>54.7</v>
      </c>
      <c r="P31">
        <v>51.5</v>
      </c>
      <c r="Q31">
        <v>54.72</v>
      </c>
      <c r="R31">
        <f t="shared" si="2"/>
        <v>1.9999999999996021E-2</v>
      </c>
      <c r="S31">
        <f t="shared" si="3"/>
        <v>3.2199999999999989</v>
      </c>
      <c r="T31" t="s">
        <v>106</v>
      </c>
      <c r="U31" t="s">
        <v>112</v>
      </c>
    </row>
    <row r="32" spans="1:21" x14ac:dyDescent="0.2">
      <c r="A32" t="s">
        <v>0</v>
      </c>
      <c r="B32">
        <v>17051</v>
      </c>
      <c r="C32" t="s">
        <v>26</v>
      </c>
      <c r="D32">
        <v>176.9</v>
      </c>
      <c r="E32">
        <v>166.2</v>
      </c>
      <c r="F32">
        <v>176.95</v>
      </c>
      <c r="G32">
        <f t="shared" si="0"/>
        <v>4.9999999999982947E-2</v>
      </c>
      <c r="H32">
        <f t="shared" si="1"/>
        <v>10.75</v>
      </c>
      <c r="I32" t="s">
        <v>106</v>
      </c>
      <c r="J32" t="s">
        <v>112</v>
      </c>
      <c r="L32" t="s">
        <v>0</v>
      </c>
      <c r="M32">
        <v>17051</v>
      </c>
      <c r="N32" t="s">
        <v>26</v>
      </c>
      <c r="O32">
        <v>51.6</v>
      </c>
      <c r="P32">
        <v>48.9</v>
      </c>
      <c r="Q32">
        <v>51.73</v>
      </c>
      <c r="R32">
        <f t="shared" si="2"/>
        <v>0.12999999999999545</v>
      </c>
      <c r="S32">
        <f t="shared" si="3"/>
        <v>2.8299999999999983</v>
      </c>
      <c r="T32" t="s">
        <v>106</v>
      </c>
      <c r="U32" t="s">
        <v>112</v>
      </c>
    </row>
    <row r="33" spans="1:21" x14ac:dyDescent="0.2">
      <c r="A33" t="s">
        <v>0</v>
      </c>
      <c r="B33">
        <v>17053</v>
      </c>
      <c r="C33" t="s">
        <v>27</v>
      </c>
      <c r="D33">
        <v>173.2</v>
      </c>
      <c r="E33">
        <v>168.6</v>
      </c>
      <c r="F33">
        <v>173.3</v>
      </c>
      <c r="G33">
        <f t="shared" si="0"/>
        <v>0.10000000000002274</v>
      </c>
      <c r="H33">
        <f t="shared" si="1"/>
        <v>4.7000000000000171</v>
      </c>
      <c r="I33" t="s">
        <v>106</v>
      </c>
      <c r="J33" t="s">
        <v>111</v>
      </c>
      <c r="L33" t="s">
        <v>0</v>
      </c>
      <c r="M33">
        <v>17053</v>
      </c>
      <c r="N33" t="s">
        <v>27</v>
      </c>
      <c r="O33">
        <v>51.3</v>
      </c>
      <c r="P33">
        <v>52.6</v>
      </c>
      <c r="Q33">
        <v>51.26</v>
      </c>
      <c r="R33">
        <f t="shared" si="2"/>
        <v>-3.9999999999999147E-2</v>
      </c>
      <c r="S33">
        <f t="shared" si="3"/>
        <v>-1.3400000000000034</v>
      </c>
      <c r="T33" t="s">
        <v>106</v>
      </c>
      <c r="U33" t="s">
        <v>118</v>
      </c>
    </row>
    <row r="34" spans="1:21" x14ac:dyDescent="0.2">
      <c r="A34" t="s">
        <v>0</v>
      </c>
      <c r="B34">
        <v>17055</v>
      </c>
      <c r="C34" t="s">
        <v>28</v>
      </c>
      <c r="D34">
        <v>142.30000000000001</v>
      </c>
      <c r="E34">
        <v>135.6</v>
      </c>
      <c r="F34">
        <v>142.33000000000001</v>
      </c>
      <c r="G34">
        <f t="shared" si="0"/>
        <v>3.0000000000001137E-2</v>
      </c>
      <c r="H34">
        <f t="shared" si="1"/>
        <v>6.7300000000000182</v>
      </c>
      <c r="I34" t="s">
        <v>106</v>
      </c>
      <c r="J34" t="s">
        <v>112</v>
      </c>
      <c r="L34" t="s">
        <v>0</v>
      </c>
      <c r="M34">
        <v>17055</v>
      </c>
      <c r="N34" t="s">
        <v>28</v>
      </c>
      <c r="O34">
        <v>34.299999999999997</v>
      </c>
      <c r="P34">
        <v>38.9</v>
      </c>
      <c r="Q34">
        <v>34.33</v>
      </c>
      <c r="R34">
        <f t="shared" si="2"/>
        <v>3.0000000000001137E-2</v>
      </c>
      <c r="S34">
        <f t="shared" si="3"/>
        <v>-4.57</v>
      </c>
      <c r="T34" t="s">
        <v>106</v>
      </c>
      <c r="U34" t="s">
        <v>112</v>
      </c>
    </row>
    <row r="35" spans="1:21" x14ac:dyDescent="0.2">
      <c r="A35" t="s">
        <v>0</v>
      </c>
      <c r="B35">
        <v>17057</v>
      </c>
      <c r="C35" t="s">
        <v>29</v>
      </c>
      <c r="D35">
        <v>174.5</v>
      </c>
      <c r="E35">
        <v>175.8</v>
      </c>
      <c r="F35">
        <v>174.37</v>
      </c>
      <c r="G35">
        <f t="shared" si="0"/>
        <v>-0.12999999999999545</v>
      </c>
      <c r="H35">
        <f t="shared" si="1"/>
        <v>-1.4300000000000068</v>
      </c>
      <c r="I35" t="s">
        <v>106</v>
      </c>
      <c r="J35" t="s">
        <v>112</v>
      </c>
      <c r="L35" t="s">
        <v>0</v>
      </c>
      <c r="M35">
        <v>17057</v>
      </c>
      <c r="N35" t="s">
        <v>29</v>
      </c>
      <c r="O35">
        <v>56.6</v>
      </c>
      <c r="P35">
        <v>53.9</v>
      </c>
      <c r="Q35">
        <v>56.6</v>
      </c>
      <c r="R35">
        <f t="shared" si="2"/>
        <v>0</v>
      </c>
      <c r="S35">
        <f t="shared" si="3"/>
        <v>2.7000000000000028</v>
      </c>
      <c r="T35" t="s">
        <v>113</v>
      </c>
      <c r="U35" t="s">
        <v>118</v>
      </c>
    </row>
    <row r="36" spans="1:21" x14ac:dyDescent="0.2">
      <c r="A36" t="s">
        <v>0</v>
      </c>
      <c r="B36">
        <v>17059</v>
      </c>
      <c r="C36" t="s">
        <v>30</v>
      </c>
      <c r="D36">
        <v>181.2</v>
      </c>
      <c r="E36">
        <v>166.4</v>
      </c>
      <c r="F36">
        <v>181.56</v>
      </c>
      <c r="G36">
        <f t="shared" si="0"/>
        <v>0.36000000000001364</v>
      </c>
      <c r="H36">
        <f t="shared" si="1"/>
        <v>15.159999999999997</v>
      </c>
      <c r="I36" t="s">
        <v>106</v>
      </c>
      <c r="J36" t="s">
        <v>111</v>
      </c>
      <c r="L36" t="s">
        <v>0</v>
      </c>
      <c r="M36">
        <v>17059</v>
      </c>
      <c r="N36" t="s">
        <v>30</v>
      </c>
      <c r="O36">
        <v>46.5</v>
      </c>
      <c r="P36">
        <v>47.5</v>
      </c>
      <c r="Q36">
        <v>46.54</v>
      </c>
      <c r="R36">
        <f t="shared" si="2"/>
        <v>3.9999999999999147E-2</v>
      </c>
      <c r="S36">
        <f t="shared" si="3"/>
        <v>-0.96000000000000085</v>
      </c>
      <c r="T36" t="s">
        <v>106</v>
      </c>
      <c r="U36" t="s">
        <v>118</v>
      </c>
    </row>
    <row r="37" spans="1:21" x14ac:dyDescent="0.2">
      <c r="A37" t="s">
        <v>0</v>
      </c>
      <c r="B37">
        <v>17061</v>
      </c>
      <c r="C37" t="s">
        <v>31</v>
      </c>
      <c r="D37">
        <v>190.7</v>
      </c>
      <c r="E37">
        <v>191.7</v>
      </c>
      <c r="F37">
        <v>191.36</v>
      </c>
      <c r="G37">
        <f t="shared" si="0"/>
        <v>0.66000000000002501</v>
      </c>
      <c r="H37">
        <f t="shared" si="1"/>
        <v>-0.33999999999997499</v>
      </c>
      <c r="I37" t="s">
        <v>106</v>
      </c>
      <c r="J37" t="s">
        <v>111</v>
      </c>
      <c r="L37" t="s">
        <v>0</v>
      </c>
      <c r="M37">
        <v>17061</v>
      </c>
      <c r="N37" t="s">
        <v>31</v>
      </c>
      <c r="O37">
        <v>62.9</v>
      </c>
      <c r="P37">
        <v>60.7</v>
      </c>
      <c r="Q37">
        <v>63.11</v>
      </c>
      <c r="R37">
        <f t="shared" si="2"/>
        <v>0.21000000000000085</v>
      </c>
      <c r="S37">
        <f t="shared" si="3"/>
        <v>2.4099999999999966</v>
      </c>
      <c r="T37" t="s">
        <v>106</v>
      </c>
      <c r="U37" t="s">
        <v>118</v>
      </c>
    </row>
    <row r="38" spans="1:21" x14ac:dyDescent="0.2">
      <c r="A38" t="s">
        <v>0</v>
      </c>
      <c r="B38">
        <v>17063</v>
      </c>
      <c r="C38" t="s">
        <v>32</v>
      </c>
      <c r="D38">
        <v>182.5</v>
      </c>
      <c r="E38">
        <v>164</v>
      </c>
      <c r="F38">
        <v>183.02</v>
      </c>
      <c r="G38">
        <f t="shared" si="0"/>
        <v>0.52000000000001023</v>
      </c>
      <c r="H38">
        <f t="shared" si="1"/>
        <v>19.02000000000001</v>
      </c>
      <c r="I38" t="s">
        <v>106</v>
      </c>
      <c r="J38" t="s">
        <v>112</v>
      </c>
      <c r="L38" t="s">
        <v>0</v>
      </c>
      <c r="M38">
        <v>17063</v>
      </c>
      <c r="N38" t="s">
        <v>32</v>
      </c>
      <c r="O38">
        <v>53.4</v>
      </c>
      <c r="P38">
        <v>49</v>
      </c>
      <c r="Q38">
        <v>53.5</v>
      </c>
      <c r="R38">
        <f t="shared" si="2"/>
        <v>0.10000000000000142</v>
      </c>
      <c r="S38">
        <f t="shared" si="3"/>
        <v>4.5</v>
      </c>
      <c r="T38" t="s">
        <v>106</v>
      </c>
      <c r="U38" t="s">
        <v>118</v>
      </c>
    </row>
    <row r="39" spans="1:21" x14ac:dyDescent="0.2">
      <c r="A39" t="s">
        <v>0</v>
      </c>
      <c r="B39">
        <v>17065</v>
      </c>
      <c r="C39" t="s">
        <v>33</v>
      </c>
      <c r="D39">
        <v>162.5</v>
      </c>
      <c r="E39" t="e">
        <v>#N/A</v>
      </c>
      <c r="F39">
        <v>162.62</v>
      </c>
      <c r="G39">
        <f t="shared" si="0"/>
        <v>0.12000000000000455</v>
      </c>
      <c r="H39" t="str">
        <f t="shared" si="1"/>
        <v/>
      </c>
      <c r="I39" t="s">
        <v>106</v>
      </c>
      <c r="J39" t="s">
        <v>112</v>
      </c>
      <c r="L39" t="s">
        <v>0</v>
      </c>
      <c r="M39">
        <v>17065</v>
      </c>
      <c r="N39" t="s">
        <v>33</v>
      </c>
      <c r="O39">
        <v>41.6</v>
      </c>
      <c r="P39" t="e">
        <v>#N/A</v>
      </c>
      <c r="Q39">
        <v>41.66</v>
      </c>
      <c r="R39">
        <f t="shared" si="2"/>
        <v>5.9999999999995168E-2</v>
      </c>
      <c r="S39" t="str">
        <f t="shared" si="3"/>
        <v/>
      </c>
      <c r="T39" t="s">
        <v>106</v>
      </c>
      <c r="U39" t="s">
        <v>112</v>
      </c>
    </row>
    <row r="40" spans="1:21" x14ac:dyDescent="0.2">
      <c r="A40" t="s">
        <v>0</v>
      </c>
      <c r="B40">
        <v>17067</v>
      </c>
      <c r="C40" t="s">
        <v>34</v>
      </c>
      <c r="D40">
        <v>174.9</v>
      </c>
      <c r="E40" t="e">
        <v>#N/A</v>
      </c>
      <c r="F40">
        <v>175.22</v>
      </c>
      <c r="G40">
        <f t="shared" si="0"/>
        <v>0.31999999999999318</v>
      </c>
      <c r="H40" t="str">
        <f t="shared" si="1"/>
        <v/>
      </c>
      <c r="I40" t="s">
        <v>106</v>
      </c>
      <c r="J40" t="s">
        <v>111</v>
      </c>
      <c r="L40" t="s">
        <v>0</v>
      </c>
      <c r="M40">
        <v>17067</v>
      </c>
      <c r="N40" t="s">
        <v>34</v>
      </c>
      <c r="O40">
        <v>62.2</v>
      </c>
      <c r="P40" t="e">
        <v>#N/A</v>
      </c>
      <c r="Q40">
        <v>62.2</v>
      </c>
      <c r="R40">
        <f t="shared" si="2"/>
        <v>0</v>
      </c>
      <c r="S40" t="str">
        <f t="shared" si="3"/>
        <v/>
      </c>
      <c r="T40" t="s">
        <v>106</v>
      </c>
      <c r="U40" t="s">
        <v>118</v>
      </c>
    </row>
    <row r="41" spans="1:21" x14ac:dyDescent="0.2">
      <c r="A41" t="s">
        <v>0</v>
      </c>
      <c r="B41">
        <v>17069</v>
      </c>
      <c r="C41" t="s">
        <v>35</v>
      </c>
      <c r="D41">
        <v>137.19999999999999</v>
      </c>
      <c r="E41" t="e">
        <v>#N/A</v>
      </c>
      <c r="F41">
        <v>136.72</v>
      </c>
      <c r="G41">
        <f t="shared" si="0"/>
        <v>-0.47999999999998977</v>
      </c>
      <c r="H41" t="str">
        <f t="shared" si="1"/>
        <v/>
      </c>
      <c r="I41" t="s">
        <v>106</v>
      </c>
      <c r="J41" t="s">
        <v>112</v>
      </c>
      <c r="L41" t="s">
        <v>0</v>
      </c>
      <c r="M41">
        <v>17069</v>
      </c>
      <c r="N41" t="s">
        <v>35</v>
      </c>
      <c r="O41">
        <v>36.6</v>
      </c>
      <c r="P41">
        <v>44.8</v>
      </c>
      <c r="Q41">
        <v>37.17</v>
      </c>
      <c r="R41">
        <f t="shared" si="2"/>
        <v>0.57000000000000028</v>
      </c>
      <c r="S41">
        <f t="shared" si="3"/>
        <v>-7.6299999999999955</v>
      </c>
      <c r="T41" t="s">
        <v>106</v>
      </c>
      <c r="U41" t="s">
        <v>112</v>
      </c>
    </row>
    <row r="42" spans="1:21" x14ac:dyDescent="0.2">
      <c r="A42" t="s">
        <v>0</v>
      </c>
      <c r="B42">
        <v>17071</v>
      </c>
      <c r="C42" t="s">
        <v>36</v>
      </c>
      <c r="D42">
        <v>197.9</v>
      </c>
      <c r="E42">
        <v>193.2</v>
      </c>
      <c r="F42">
        <v>197.64</v>
      </c>
      <c r="G42">
        <f t="shared" si="0"/>
        <v>-0.26000000000001933</v>
      </c>
      <c r="H42">
        <f t="shared" si="1"/>
        <v>4.4399999999999977</v>
      </c>
      <c r="I42" t="s">
        <v>106</v>
      </c>
      <c r="J42" t="s">
        <v>111</v>
      </c>
      <c r="L42" t="s">
        <v>0</v>
      </c>
      <c r="M42">
        <v>17071</v>
      </c>
      <c r="N42" t="s">
        <v>36</v>
      </c>
      <c r="O42">
        <v>59.1</v>
      </c>
      <c r="P42" t="e">
        <v>#N/A</v>
      </c>
      <c r="Q42">
        <v>58.85</v>
      </c>
      <c r="R42">
        <f t="shared" si="2"/>
        <v>-0.25</v>
      </c>
      <c r="S42" t="str">
        <f t="shared" si="3"/>
        <v/>
      </c>
      <c r="T42" t="s">
        <v>106</v>
      </c>
      <c r="U42" t="s">
        <v>118</v>
      </c>
    </row>
    <row r="43" spans="1:21" x14ac:dyDescent="0.2">
      <c r="A43" t="s">
        <v>0</v>
      </c>
      <c r="B43">
        <v>17073</v>
      </c>
      <c r="C43" t="s">
        <v>37</v>
      </c>
      <c r="D43">
        <v>182</v>
      </c>
      <c r="E43">
        <v>187</v>
      </c>
      <c r="F43">
        <v>182.09</v>
      </c>
      <c r="G43">
        <f t="shared" si="0"/>
        <v>9.0000000000003411E-2</v>
      </c>
      <c r="H43">
        <f t="shared" si="1"/>
        <v>-4.9099999999999966</v>
      </c>
      <c r="I43" t="s">
        <v>106</v>
      </c>
      <c r="J43" t="s">
        <v>111</v>
      </c>
      <c r="L43" t="s">
        <v>0</v>
      </c>
      <c r="M43">
        <v>17073</v>
      </c>
      <c r="N43" t="s">
        <v>37</v>
      </c>
      <c r="O43">
        <v>56.4</v>
      </c>
      <c r="P43">
        <v>52.6</v>
      </c>
      <c r="Q43">
        <v>56.49</v>
      </c>
      <c r="R43">
        <f t="shared" si="2"/>
        <v>9.0000000000003411E-2</v>
      </c>
      <c r="S43">
        <f t="shared" si="3"/>
        <v>3.8900000000000006</v>
      </c>
      <c r="T43" t="s">
        <v>106</v>
      </c>
      <c r="U43" t="s">
        <v>118</v>
      </c>
    </row>
    <row r="44" spans="1:21" x14ac:dyDescent="0.2">
      <c r="A44" t="s">
        <v>0</v>
      </c>
      <c r="B44">
        <v>17075</v>
      </c>
      <c r="C44" t="s">
        <v>38</v>
      </c>
      <c r="D44">
        <v>163.19999999999999</v>
      </c>
      <c r="E44">
        <v>152.6</v>
      </c>
      <c r="F44">
        <v>163.66999999999999</v>
      </c>
      <c r="G44">
        <f t="shared" si="0"/>
        <v>0.46999999999999886</v>
      </c>
      <c r="H44">
        <f t="shared" si="1"/>
        <v>11.069999999999993</v>
      </c>
      <c r="I44" t="s">
        <v>106</v>
      </c>
      <c r="J44" t="s">
        <v>111</v>
      </c>
      <c r="L44" t="s">
        <v>0</v>
      </c>
      <c r="M44">
        <v>17075</v>
      </c>
      <c r="N44" t="s">
        <v>38</v>
      </c>
      <c r="O44">
        <v>48.6</v>
      </c>
      <c r="P44">
        <v>45.3</v>
      </c>
      <c r="Q44">
        <v>48.79</v>
      </c>
      <c r="R44">
        <f t="shared" si="2"/>
        <v>0.18999999999999773</v>
      </c>
      <c r="S44">
        <f t="shared" si="3"/>
        <v>3.490000000000002</v>
      </c>
      <c r="T44" t="s">
        <v>106</v>
      </c>
      <c r="U44" t="s">
        <v>118</v>
      </c>
    </row>
    <row r="45" spans="1:21" x14ac:dyDescent="0.2">
      <c r="A45" t="s">
        <v>0</v>
      </c>
      <c r="B45">
        <v>17077</v>
      </c>
      <c r="C45" t="s">
        <v>39</v>
      </c>
      <c r="D45">
        <v>148.6</v>
      </c>
      <c r="E45">
        <v>150.69999999999999</v>
      </c>
      <c r="F45">
        <v>148.82</v>
      </c>
      <c r="G45">
        <f t="shared" si="0"/>
        <v>0.21999999999999886</v>
      </c>
      <c r="H45">
        <f t="shared" si="1"/>
        <v>-1.8799999999999955</v>
      </c>
      <c r="I45" t="s">
        <v>106</v>
      </c>
      <c r="J45" t="s">
        <v>112</v>
      </c>
      <c r="L45" t="s">
        <v>0</v>
      </c>
      <c r="M45">
        <v>17077</v>
      </c>
      <c r="N45" t="s">
        <v>39</v>
      </c>
      <c r="O45">
        <v>39.200000000000003</v>
      </c>
      <c r="P45">
        <v>39.6</v>
      </c>
      <c r="Q45">
        <v>39.11</v>
      </c>
      <c r="R45">
        <f t="shared" si="2"/>
        <v>-9.0000000000003411E-2</v>
      </c>
      <c r="S45">
        <f t="shared" si="3"/>
        <v>-0.49000000000000199</v>
      </c>
      <c r="T45" t="s">
        <v>106</v>
      </c>
      <c r="U45" t="s">
        <v>112</v>
      </c>
    </row>
    <row r="46" spans="1:21" x14ac:dyDescent="0.2">
      <c r="A46" t="s">
        <v>0</v>
      </c>
      <c r="B46">
        <v>17079</v>
      </c>
      <c r="C46" t="s">
        <v>40</v>
      </c>
      <c r="D46">
        <v>157.69999999999999</v>
      </c>
      <c r="E46">
        <v>174</v>
      </c>
      <c r="F46">
        <v>157.13999999999999</v>
      </c>
      <c r="G46">
        <f t="shared" si="0"/>
        <v>-0.56000000000000227</v>
      </c>
      <c r="H46">
        <f t="shared" si="1"/>
        <v>-16.860000000000014</v>
      </c>
      <c r="I46" t="s">
        <v>106</v>
      </c>
      <c r="J46" t="s">
        <v>112</v>
      </c>
      <c r="L46" t="s">
        <v>0</v>
      </c>
      <c r="M46">
        <v>17079</v>
      </c>
      <c r="N46" t="s">
        <v>40</v>
      </c>
      <c r="O46">
        <v>50.8</v>
      </c>
      <c r="P46">
        <v>53.9</v>
      </c>
      <c r="Q46">
        <v>50.82</v>
      </c>
      <c r="R46">
        <f t="shared" si="2"/>
        <v>2.0000000000003126E-2</v>
      </c>
      <c r="S46">
        <f t="shared" si="3"/>
        <v>-3.0799999999999983</v>
      </c>
      <c r="T46" t="s">
        <v>106</v>
      </c>
      <c r="U46" t="s">
        <v>112</v>
      </c>
    </row>
    <row r="47" spans="1:21" x14ac:dyDescent="0.2">
      <c r="A47" t="s">
        <v>0</v>
      </c>
      <c r="B47">
        <v>17081</v>
      </c>
      <c r="C47" t="s">
        <v>41</v>
      </c>
      <c r="D47">
        <v>133</v>
      </c>
      <c r="E47">
        <v>129.30000000000001</v>
      </c>
      <c r="F47">
        <v>132.97999999999999</v>
      </c>
      <c r="G47">
        <f t="shared" si="0"/>
        <v>-2.0000000000010232E-2</v>
      </c>
      <c r="H47">
        <f t="shared" si="1"/>
        <v>3.6799999999999784</v>
      </c>
      <c r="I47" t="s">
        <v>106</v>
      </c>
      <c r="J47" t="s">
        <v>112</v>
      </c>
      <c r="L47" t="s">
        <v>0</v>
      </c>
      <c r="M47">
        <v>17081</v>
      </c>
      <c r="N47" t="s">
        <v>41</v>
      </c>
      <c r="O47">
        <v>38</v>
      </c>
      <c r="P47">
        <v>37.4</v>
      </c>
      <c r="Q47">
        <v>37.950000000000003</v>
      </c>
      <c r="R47">
        <f t="shared" si="2"/>
        <v>-4.9999999999997158E-2</v>
      </c>
      <c r="S47">
        <f t="shared" si="3"/>
        <v>0.55000000000000426</v>
      </c>
      <c r="T47" t="s">
        <v>106</v>
      </c>
      <c r="U47" t="s">
        <v>112</v>
      </c>
    </row>
    <row r="48" spans="1:21" x14ac:dyDescent="0.2">
      <c r="A48" t="s">
        <v>0</v>
      </c>
      <c r="B48">
        <v>17083</v>
      </c>
      <c r="C48" t="s">
        <v>42</v>
      </c>
      <c r="D48">
        <v>190.6</v>
      </c>
      <c r="E48">
        <v>183.5</v>
      </c>
      <c r="F48">
        <v>190.61</v>
      </c>
      <c r="G48">
        <f t="shared" si="0"/>
        <v>1.0000000000019327E-2</v>
      </c>
      <c r="H48">
        <f t="shared" si="1"/>
        <v>7.1100000000000136</v>
      </c>
      <c r="I48" t="s">
        <v>106</v>
      </c>
      <c r="J48" t="s">
        <v>112</v>
      </c>
      <c r="L48" t="s">
        <v>0</v>
      </c>
      <c r="M48">
        <v>17083</v>
      </c>
      <c r="N48" t="s">
        <v>42</v>
      </c>
      <c r="O48">
        <v>61.8</v>
      </c>
      <c r="P48">
        <v>60.1</v>
      </c>
      <c r="Q48">
        <v>61.56</v>
      </c>
      <c r="R48">
        <f t="shared" si="2"/>
        <v>-0.23999999999999488</v>
      </c>
      <c r="S48">
        <f t="shared" si="3"/>
        <v>1.4600000000000009</v>
      </c>
      <c r="T48" t="s">
        <v>106</v>
      </c>
      <c r="U48" t="s">
        <v>112</v>
      </c>
    </row>
    <row r="49" spans="1:21" x14ac:dyDescent="0.2">
      <c r="A49" t="s">
        <v>0</v>
      </c>
      <c r="B49">
        <v>17085</v>
      </c>
      <c r="C49" t="s">
        <v>43</v>
      </c>
      <c r="D49">
        <v>185.5</v>
      </c>
      <c r="E49">
        <v>188.9</v>
      </c>
      <c r="F49">
        <v>183.95</v>
      </c>
      <c r="G49">
        <f t="shared" si="0"/>
        <v>-1.5500000000000114</v>
      </c>
      <c r="H49">
        <f t="shared" si="1"/>
        <v>-4.9500000000000171</v>
      </c>
      <c r="I49" t="s">
        <v>106</v>
      </c>
      <c r="J49" t="s">
        <v>112</v>
      </c>
      <c r="L49" t="s">
        <v>0</v>
      </c>
      <c r="M49">
        <v>17085</v>
      </c>
      <c r="N49" t="s">
        <v>43</v>
      </c>
      <c r="O49">
        <v>53.9</v>
      </c>
      <c r="P49">
        <v>55.6</v>
      </c>
      <c r="Q49">
        <v>53.87</v>
      </c>
      <c r="R49">
        <f t="shared" si="2"/>
        <v>-3.0000000000001137E-2</v>
      </c>
      <c r="S49">
        <f t="shared" si="3"/>
        <v>-1.730000000000004</v>
      </c>
      <c r="T49" t="s">
        <v>106</v>
      </c>
      <c r="U49" t="s">
        <v>112</v>
      </c>
    </row>
    <row r="50" spans="1:21" x14ac:dyDescent="0.2">
      <c r="A50" t="s">
        <v>0</v>
      </c>
      <c r="B50">
        <v>17087</v>
      </c>
      <c r="C50" t="s">
        <v>44</v>
      </c>
      <c r="D50">
        <v>118.6</v>
      </c>
      <c r="E50" t="e">
        <v>#N/A</v>
      </c>
      <c r="F50">
        <v>117.07</v>
      </c>
      <c r="G50">
        <f t="shared" si="0"/>
        <v>-1.5300000000000011</v>
      </c>
      <c r="H50" t="str">
        <f t="shared" si="1"/>
        <v/>
      </c>
      <c r="I50" t="s">
        <v>106</v>
      </c>
      <c r="J50" t="s">
        <v>112</v>
      </c>
      <c r="L50" t="s">
        <v>0</v>
      </c>
      <c r="M50">
        <v>17087</v>
      </c>
      <c r="N50" t="s">
        <v>44</v>
      </c>
      <c r="O50">
        <v>31</v>
      </c>
      <c r="P50" t="e">
        <v>#N/A</v>
      </c>
      <c r="Q50">
        <v>31.71</v>
      </c>
      <c r="R50">
        <f t="shared" si="2"/>
        <v>0.71000000000000085</v>
      </c>
      <c r="S50" t="str">
        <f t="shared" si="3"/>
        <v/>
      </c>
      <c r="T50" t="s">
        <v>106</v>
      </c>
      <c r="U50" t="s">
        <v>112</v>
      </c>
    </row>
    <row r="51" spans="1:21" x14ac:dyDescent="0.2">
      <c r="A51" t="s">
        <v>0</v>
      </c>
      <c r="B51">
        <v>17089</v>
      </c>
      <c r="C51" t="s">
        <v>45</v>
      </c>
      <c r="D51">
        <v>181.7</v>
      </c>
      <c r="E51">
        <v>175.8</v>
      </c>
      <c r="F51">
        <v>181.49</v>
      </c>
      <c r="G51">
        <f t="shared" si="0"/>
        <v>-0.20999999999997954</v>
      </c>
      <c r="H51">
        <f t="shared" si="1"/>
        <v>5.6899999999999977</v>
      </c>
      <c r="I51" t="s">
        <v>106</v>
      </c>
      <c r="J51" t="s">
        <v>112</v>
      </c>
      <c r="L51" t="s">
        <v>0</v>
      </c>
      <c r="M51">
        <v>17089</v>
      </c>
      <c r="N51" t="s">
        <v>45</v>
      </c>
      <c r="O51">
        <v>53</v>
      </c>
      <c r="P51">
        <v>50.3</v>
      </c>
      <c r="Q51">
        <v>52.95</v>
      </c>
      <c r="R51">
        <f t="shared" si="2"/>
        <v>-4.9999999999997158E-2</v>
      </c>
      <c r="S51">
        <f t="shared" si="3"/>
        <v>2.6500000000000057</v>
      </c>
      <c r="T51" t="s">
        <v>106</v>
      </c>
      <c r="U51" t="s">
        <v>112</v>
      </c>
    </row>
    <row r="52" spans="1:21" x14ac:dyDescent="0.2">
      <c r="A52" t="s">
        <v>0</v>
      </c>
      <c r="B52">
        <v>17091</v>
      </c>
      <c r="C52" t="s">
        <v>46</v>
      </c>
      <c r="D52">
        <v>175.7</v>
      </c>
      <c r="E52" t="e">
        <v>#N/A</v>
      </c>
      <c r="F52">
        <v>175.74</v>
      </c>
      <c r="G52">
        <f t="shared" si="0"/>
        <v>4.0000000000020464E-2</v>
      </c>
      <c r="H52" t="str">
        <f t="shared" si="1"/>
        <v/>
      </c>
      <c r="I52" t="s">
        <v>106</v>
      </c>
      <c r="J52" t="s">
        <v>111</v>
      </c>
      <c r="L52" t="s">
        <v>0</v>
      </c>
      <c r="M52">
        <v>17091</v>
      </c>
      <c r="N52" t="s">
        <v>46</v>
      </c>
      <c r="O52">
        <v>52</v>
      </c>
      <c r="P52">
        <v>52.3</v>
      </c>
      <c r="Q52">
        <v>52.08</v>
      </c>
      <c r="R52">
        <f t="shared" si="2"/>
        <v>7.9999999999998295E-2</v>
      </c>
      <c r="S52">
        <f t="shared" si="3"/>
        <v>-0.21999999999999886</v>
      </c>
      <c r="T52" t="s">
        <v>106</v>
      </c>
      <c r="U52" t="s">
        <v>118</v>
      </c>
    </row>
    <row r="53" spans="1:21" x14ac:dyDescent="0.2">
      <c r="A53" t="s">
        <v>0</v>
      </c>
      <c r="B53">
        <v>17093</v>
      </c>
      <c r="C53" t="s">
        <v>47</v>
      </c>
      <c r="D53">
        <v>180.1</v>
      </c>
      <c r="E53">
        <v>192.2</v>
      </c>
      <c r="F53">
        <v>180.01</v>
      </c>
      <c r="G53">
        <f t="shared" si="0"/>
        <v>-9.0000000000003411E-2</v>
      </c>
      <c r="H53">
        <f t="shared" si="1"/>
        <v>-12.189999999999998</v>
      </c>
      <c r="I53" t="s">
        <v>106</v>
      </c>
      <c r="J53" t="s">
        <v>112</v>
      </c>
      <c r="L53" t="s">
        <v>0</v>
      </c>
      <c r="M53">
        <v>17093</v>
      </c>
      <c r="N53" t="s">
        <v>47</v>
      </c>
      <c r="O53">
        <v>51.5</v>
      </c>
      <c r="P53">
        <v>57.4</v>
      </c>
      <c r="Q53">
        <v>51.46</v>
      </c>
      <c r="R53">
        <f t="shared" si="2"/>
        <v>-3.9999999999999147E-2</v>
      </c>
      <c r="S53">
        <f t="shared" si="3"/>
        <v>-5.9399999999999977</v>
      </c>
      <c r="T53" t="s">
        <v>106</v>
      </c>
      <c r="U53" t="s">
        <v>112</v>
      </c>
    </row>
    <row r="54" spans="1:21" x14ac:dyDescent="0.2">
      <c r="A54" t="s">
        <v>0</v>
      </c>
      <c r="B54">
        <v>17095</v>
      </c>
      <c r="C54" t="s">
        <v>48</v>
      </c>
      <c r="D54">
        <v>189.5</v>
      </c>
      <c r="E54">
        <v>196.2</v>
      </c>
      <c r="F54">
        <v>189.42</v>
      </c>
      <c r="G54">
        <f t="shared" si="0"/>
        <v>-8.0000000000012506E-2</v>
      </c>
      <c r="H54">
        <f t="shared" si="1"/>
        <v>-6.7800000000000011</v>
      </c>
      <c r="I54" t="s">
        <v>106</v>
      </c>
      <c r="J54" t="s">
        <v>112</v>
      </c>
      <c r="L54" t="s">
        <v>0</v>
      </c>
      <c r="M54">
        <v>17095</v>
      </c>
      <c r="N54" t="s">
        <v>48</v>
      </c>
      <c r="O54">
        <v>56.5</v>
      </c>
      <c r="P54">
        <v>55.9</v>
      </c>
      <c r="Q54">
        <v>56.53</v>
      </c>
      <c r="R54">
        <f t="shared" si="2"/>
        <v>3.0000000000001137E-2</v>
      </c>
      <c r="S54">
        <f t="shared" si="3"/>
        <v>0.63000000000000256</v>
      </c>
      <c r="T54" t="s">
        <v>106</v>
      </c>
      <c r="U54" t="s">
        <v>118</v>
      </c>
    </row>
    <row r="55" spans="1:21" x14ac:dyDescent="0.2">
      <c r="A55" t="s">
        <v>0</v>
      </c>
      <c r="B55">
        <v>17097</v>
      </c>
      <c r="C55" t="s">
        <v>49</v>
      </c>
      <c r="D55">
        <v>127</v>
      </c>
      <c r="E55">
        <v>129</v>
      </c>
      <c r="F55">
        <v>127.02</v>
      </c>
      <c r="G55">
        <f t="shared" si="0"/>
        <v>1.9999999999996021E-2</v>
      </c>
      <c r="H55">
        <f t="shared" si="1"/>
        <v>-1.980000000000004</v>
      </c>
      <c r="I55" t="s">
        <v>106</v>
      </c>
      <c r="J55" t="s">
        <v>112</v>
      </c>
      <c r="L55" t="s">
        <v>0</v>
      </c>
      <c r="M55">
        <v>17097</v>
      </c>
      <c r="N55" t="s">
        <v>49</v>
      </c>
      <c r="O55">
        <v>39.9</v>
      </c>
      <c r="P55">
        <v>48.2</v>
      </c>
      <c r="Q55">
        <v>39.950000000000003</v>
      </c>
      <c r="R55">
        <f t="shared" si="2"/>
        <v>5.0000000000004263E-2</v>
      </c>
      <c r="S55">
        <f t="shared" si="3"/>
        <v>-8.25</v>
      </c>
      <c r="T55" t="s">
        <v>106</v>
      </c>
      <c r="U55" t="s">
        <v>112</v>
      </c>
    </row>
    <row r="56" spans="1:21" x14ac:dyDescent="0.2">
      <c r="A56" t="s">
        <v>0</v>
      </c>
      <c r="B56">
        <v>17099</v>
      </c>
      <c r="C56" t="s">
        <v>50</v>
      </c>
      <c r="D56">
        <v>188.2</v>
      </c>
      <c r="E56">
        <v>175.8</v>
      </c>
      <c r="F56">
        <v>188.45</v>
      </c>
      <c r="G56">
        <f t="shared" si="0"/>
        <v>0.25</v>
      </c>
      <c r="H56">
        <f t="shared" si="1"/>
        <v>12.649999999999977</v>
      </c>
      <c r="I56" t="s">
        <v>106</v>
      </c>
      <c r="J56" t="s">
        <v>112</v>
      </c>
      <c r="L56" t="s">
        <v>0</v>
      </c>
      <c r="M56">
        <v>17099</v>
      </c>
      <c r="N56" t="s">
        <v>50</v>
      </c>
      <c r="O56">
        <v>55.8</v>
      </c>
      <c r="P56">
        <v>55.4</v>
      </c>
      <c r="Q56">
        <v>55.89</v>
      </c>
      <c r="R56">
        <f t="shared" si="2"/>
        <v>9.0000000000003411E-2</v>
      </c>
      <c r="S56">
        <f t="shared" si="3"/>
        <v>0.49000000000000199</v>
      </c>
      <c r="T56" t="s">
        <v>106</v>
      </c>
      <c r="U56" t="s">
        <v>118</v>
      </c>
    </row>
    <row r="57" spans="1:21" x14ac:dyDescent="0.2">
      <c r="A57" t="s">
        <v>0</v>
      </c>
      <c r="B57">
        <v>17101</v>
      </c>
      <c r="C57" t="s">
        <v>51</v>
      </c>
      <c r="D57">
        <v>155.69999999999999</v>
      </c>
      <c r="E57">
        <v>155.19999999999999</v>
      </c>
      <c r="F57">
        <v>156.05000000000001</v>
      </c>
      <c r="G57">
        <f t="shared" si="0"/>
        <v>0.35000000000002274</v>
      </c>
      <c r="H57">
        <f t="shared" si="1"/>
        <v>0.85000000000002274</v>
      </c>
      <c r="I57" t="s">
        <v>106</v>
      </c>
      <c r="J57" t="s">
        <v>111</v>
      </c>
      <c r="L57" t="s">
        <v>0</v>
      </c>
      <c r="M57">
        <v>17101</v>
      </c>
      <c r="N57" t="s">
        <v>51</v>
      </c>
      <c r="O57">
        <v>48.4</v>
      </c>
      <c r="P57">
        <v>47.8</v>
      </c>
      <c r="Q57">
        <v>48.58</v>
      </c>
      <c r="R57">
        <f t="shared" si="2"/>
        <v>0.17999999999999972</v>
      </c>
      <c r="S57">
        <f t="shared" si="3"/>
        <v>0.78000000000000114</v>
      </c>
      <c r="T57" t="s">
        <v>106</v>
      </c>
      <c r="U57" t="s">
        <v>118</v>
      </c>
    </row>
    <row r="58" spans="1:21" x14ac:dyDescent="0.2">
      <c r="A58" t="s">
        <v>0</v>
      </c>
      <c r="B58">
        <v>17103</v>
      </c>
      <c r="C58" t="s">
        <v>52</v>
      </c>
      <c r="D58">
        <v>174.3</v>
      </c>
      <c r="E58">
        <v>181.4</v>
      </c>
      <c r="F58">
        <v>174.29</v>
      </c>
      <c r="G58">
        <f t="shared" si="0"/>
        <v>-1.0000000000019327E-2</v>
      </c>
      <c r="H58">
        <f t="shared" si="1"/>
        <v>-7.1100000000000136</v>
      </c>
      <c r="I58" t="s">
        <v>106</v>
      </c>
      <c r="J58" t="s">
        <v>111</v>
      </c>
      <c r="L58" t="s">
        <v>0</v>
      </c>
      <c r="M58">
        <v>17103</v>
      </c>
      <c r="N58" t="s">
        <v>52</v>
      </c>
      <c r="O58">
        <v>56.2</v>
      </c>
      <c r="P58">
        <v>59.7</v>
      </c>
      <c r="Q58">
        <v>55.74</v>
      </c>
      <c r="R58">
        <f t="shared" si="2"/>
        <v>-0.46000000000000085</v>
      </c>
      <c r="S58">
        <f t="shared" si="3"/>
        <v>-3.9600000000000009</v>
      </c>
      <c r="T58" t="s">
        <v>106</v>
      </c>
      <c r="U58" t="s">
        <v>118</v>
      </c>
    </row>
    <row r="59" spans="1:21" x14ac:dyDescent="0.2">
      <c r="A59" t="s">
        <v>0</v>
      </c>
      <c r="B59">
        <v>17105</v>
      </c>
      <c r="C59" t="s">
        <v>53</v>
      </c>
      <c r="D59">
        <v>178.7</v>
      </c>
      <c r="E59">
        <v>178.8</v>
      </c>
      <c r="F59">
        <v>178.81</v>
      </c>
      <c r="G59">
        <f t="shared" si="0"/>
        <v>0.11000000000001364</v>
      </c>
      <c r="H59">
        <f t="shared" si="1"/>
        <v>9.9999999999909051E-3</v>
      </c>
      <c r="I59" t="s">
        <v>106</v>
      </c>
      <c r="J59" t="s">
        <v>112</v>
      </c>
      <c r="L59" t="s">
        <v>0</v>
      </c>
      <c r="M59">
        <v>17105</v>
      </c>
      <c r="N59" t="s">
        <v>53</v>
      </c>
      <c r="O59">
        <v>54.9</v>
      </c>
      <c r="P59">
        <v>56.9</v>
      </c>
      <c r="Q59">
        <v>54.93</v>
      </c>
      <c r="R59">
        <f t="shared" si="2"/>
        <v>3.0000000000001137E-2</v>
      </c>
      <c r="S59">
        <f t="shared" si="3"/>
        <v>-1.9699999999999989</v>
      </c>
      <c r="T59" t="s">
        <v>106</v>
      </c>
      <c r="U59" t="s">
        <v>118</v>
      </c>
    </row>
    <row r="60" spans="1:21" x14ac:dyDescent="0.2">
      <c r="A60" t="s">
        <v>0</v>
      </c>
      <c r="B60">
        <v>17107</v>
      </c>
      <c r="C60" t="s">
        <v>54</v>
      </c>
      <c r="D60">
        <v>209.7</v>
      </c>
      <c r="E60">
        <v>194.2</v>
      </c>
      <c r="F60">
        <v>210.03</v>
      </c>
      <c r="G60">
        <f t="shared" si="0"/>
        <v>0.33000000000001251</v>
      </c>
      <c r="H60">
        <f t="shared" si="1"/>
        <v>15.830000000000013</v>
      </c>
      <c r="I60" t="s">
        <v>106</v>
      </c>
      <c r="J60" t="s">
        <v>111</v>
      </c>
      <c r="L60" t="s">
        <v>0</v>
      </c>
      <c r="M60">
        <v>17107</v>
      </c>
      <c r="N60" t="s">
        <v>54</v>
      </c>
      <c r="O60">
        <v>65.099999999999994</v>
      </c>
      <c r="P60" t="e">
        <v>#N/A</v>
      </c>
      <c r="Q60">
        <v>65.12</v>
      </c>
      <c r="R60">
        <f t="shared" si="2"/>
        <v>2.0000000000010232E-2</v>
      </c>
      <c r="S60" t="str">
        <f t="shared" si="3"/>
        <v/>
      </c>
      <c r="T60" t="s">
        <v>106</v>
      </c>
      <c r="U60" t="s">
        <v>118</v>
      </c>
    </row>
    <row r="61" spans="1:21" x14ac:dyDescent="0.2">
      <c r="A61" t="s">
        <v>0</v>
      </c>
      <c r="B61">
        <v>17109</v>
      </c>
      <c r="C61" t="s">
        <v>55</v>
      </c>
      <c r="D61">
        <v>181.7</v>
      </c>
      <c r="E61">
        <v>188.8</v>
      </c>
      <c r="F61">
        <v>182.08</v>
      </c>
      <c r="G61">
        <f t="shared" si="0"/>
        <v>0.38000000000002387</v>
      </c>
      <c r="H61">
        <f t="shared" si="1"/>
        <v>-6.7199999999999989</v>
      </c>
      <c r="I61" t="s">
        <v>106</v>
      </c>
      <c r="J61" t="s">
        <v>112</v>
      </c>
      <c r="L61" t="s">
        <v>0</v>
      </c>
      <c r="M61">
        <v>17109</v>
      </c>
      <c r="N61" t="s">
        <v>55</v>
      </c>
      <c r="O61">
        <v>61.7</v>
      </c>
      <c r="P61">
        <v>60.2</v>
      </c>
      <c r="Q61">
        <v>61.79</v>
      </c>
      <c r="R61">
        <f t="shared" si="2"/>
        <v>8.9999999999996305E-2</v>
      </c>
      <c r="S61">
        <f t="shared" si="3"/>
        <v>1.5899999999999963</v>
      </c>
      <c r="T61" t="s">
        <v>106</v>
      </c>
      <c r="U61" t="s">
        <v>118</v>
      </c>
    </row>
    <row r="62" spans="1:21" x14ac:dyDescent="0.2">
      <c r="A62" t="s">
        <v>0</v>
      </c>
      <c r="B62">
        <v>17111</v>
      </c>
      <c r="C62" t="s">
        <v>56</v>
      </c>
      <c r="D62">
        <v>180.9</v>
      </c>
      <c r="E62" t="e">
        <v>#N/A</v>
      </c>
      <c r="F62">
        <v>181</v>
      </c>
      <c r="G62">
        <f t="shared" si="0"/>
        <v>9.9999999999994316E-2</v>
      </c>
      <c r="H62" t="str">
        <f t="shared" si="1"/>
        <v/>
      </c>
      <c r="I62" t="s">
        <v>106</v>
      </c>
      <c r="J62" t="s">
        <v>111</v>
      </c>
      <c r="L62" t="s">
        <v>0</v>
      </c>
      <c r="M62">
        <v>17111</v>
      </c>
      <c r="N62" t="s">
        <v>56</v>
      </c>
      <c r="O62">
        <v>50.3</v>
      </c>
      <c r="P62" t="e">
        <v>#N/A</v>
      </c>
      <c r="Q62">
        <v>50.35</v>
      </c>
      <c r="R62">
        <f t="shared" si="2"/>
        <v>5.0000000000004263E-2</v>
      </c>
      <c r="S62" t="str">
        <f t="shared" si="3"/>
        <v/>
      </c>
      <c r="T62" t="s">
        <v>106</v>
      </c>
      <c r="U62" t="s">
        <v>118</v>
      </c>
    </row>
    <row r="63" spans="1:21" x14ac:dyDescent="0.2">
      <c r="A63" t="s">
        <v>0</v>
      </c>
      <c r="B63">
        <v>17113</v>
      </c>
      <c r="C63" t="s">
        <v>57</v>
      </c>
      <c r="D63">
        <v>209.3</v>
      </c>
      <c r="E63">
        <v>198.8</v>
      </c>
      <c r="F63">
        <v>209.41</v>
      </c>
      <c r="G63">
        <f t="shared" si="0"/>
        <v>0.10999999999998522</v>
      </c>
      <c r="H63">
        <f t="shared" si="1"/>
        <v>10.609999999999985</v>
      </c>
      <c r="I63" t="s">
        <v>106</v>
      </c>
      <c r="J63" t="s">
        <v>112</v>
      </c>
      <c r="L63" t="s">
        <v>0</v>
      </c>
      <c r="M63">
        <v>17113</v>
      </c>
      <c r="N63" t="s">
        <v>57</v>
      </c>
      <c r="O63">
        <v>63</v>
      </c>
      <c r="P63">
        <v>61</v>
      </c>
      <c r="Q63">
        <v>62.95</v>
      </c>
      <c r="R63">
        <f t="shared" si="2"/>
        <v>-4.9999999999997158E-2</v>
      </c>
      <c r="S63">
        <f t="shared" si="3"/>
        <v>1.9500000000000028</v>
      </c>
      <c r="T63" t="s">
        <v>106</v>
      </c>
      <c r="U63" t="s">
        <v>118</v>
      </c>
    </row>
    <row r="64" spans="1:21" x14ac:dyDescent="0.2">
      <c r="A64" t="s">
        <v>0</v>
      </c>
      <c r="B64">
        <v>17115</v>
      </c>
      <c r="C64" t="s">
        <v>58</v>
      </c>
      <c r="D64">
        <v>205.9</v>
      </c>
      <c r="E64">
        <v>204.4</v>
      </c>
      <c r="F64">
        <v>207.1</v>
      </c>
      <c r="G64">
        <f t="shared" si="0"/>
        <v>1.1999999999999886</v>
      </c>
      <c r="H64">
        <f t="shared" si="1"/>
        <v>2.6999999999999886</v>
      </c>
      <c r="I64" t="s">
        <v>106</v>
      </c>
      <c r="J64" t="s">
        <v>112</v>
      </c>
      <c r="L64" t="s">
        <v>0</v>
      </c>
      <c r="M64">
        <v>17115</v>
      </c>
      <c r="N64" t="s">
        <v>58</v>
      </c>
      <c r="O64">
        <v>63.4</v>
      </c>
      <c r="P64">
        <v>63.8</v>
      </c>
      <c r="Q64">
        <v>63.38</v>
      </c>
      <c r="R64">
        <f t="shared" si="2"/>
        <v>-1.9999999999996021E-2</v>
      </c>
      <c r="S64">
        <f t="shared" si="3"/>
        <v>-0.4199999999999946</v>
      </c>
      <c r="T64" t="s">
        <v>106</v>
      </c>
      <c r="U64" t="s">
        <v>118</v>
      </c>
    </row>
    <row r="65" spans="1:21" x14ac:dyDescent="0.2">
      <c r="A65" t="s">
        <v>0</v>
      </c>
      <c r="B65">
        <v>17117</v>
      </c>
      <c r="C65" t="s">
        <v>59</v>
      </c>
      <c r="D65">
        <v>197.2</v>
      </c>
      <c r="E65">
        <v>183</v>
      </c>
      <c r="F65">
        <v>197.7</v>
      </c>
      <c r="G65">
        <f t="shared" si="0"/>
        <v>0.5</v>
      </c>
      <c r="H65">
        <f t="shared" si="1"/>
        <v>14.699999999999989</v>
      </c>
      <c r="I65" t="s">
        <v>106</v>
      </c>
      <c r="J65" t="s">
        <v>112</v>
      </c>
      <c r="L65" t="s">
        <v>0</v>
      </c>
      <c r="M65">
        <v>17117</v>
      </c>
      <c r="N65" t="s">
        <v>59</v>
      </c>
      <c r="O65">
        <v>63.4</v>
      </c>
      <c r="P65">
        <v>58.3</v>
      </c>
      <c r="Q65">
        <v>63.34</v>
      </c>
      <c r="R65">
        <f t="shared" si="2"/>
        <v>-5.9999999999995168E-2</v>
      </c>
      <c r="S65">
        <f t="shared" si="3"/>
        <v>5.0400000000000063</v>
      </c>
      <c r="T65" t="s">
        <v>106</v>
      </c>
      <c r="U65" t="s">
        <v>112</v>
      </c>
    </row>
    <row r="66" spans="1:21" x14ac:dyDescent="0.2">
      <c r="A66" t="s">
        <v>0</v>
      </c>
      <c r="B66">
        <v>17119</v>
      </c>
      <c r="C66" t="s">
        <v>60</v>
      </c>
      <c r="D66">
        <v>190.5</v>
      </c>
      <c r="E66">
        <v>198.3</v>
      </c>
      <c r="F66">
        <v>190.44</v>
      </c>
      <c r="G66">
        <f t="shared" si="0"/>
        <v>-6.0000000000002274E-2</v>
      </c>
      <c r="H66">
        <f t="shared" si="1"/>
        <v>-7.8600000000000136</v>
      </c>
      <c r="I66" t="s">
        <v>106</v>
      </c>
      <c r="J66" t="s">
        <v>112</v>
      </c>
      <c r="L66" t="s">
        <v>0</v>
      </c>
      <c r="M66">
        <v>17119</v>
      </c>
      <c r="N66" t="s">
        <v>60</v>
      </c>
      <c r="O66">
        <v>55</v>
      </c>
      <c r="P66">
        <v>56.6</v>
      </c>
      <c r="Q66">
        <v>54.99</v>
      </c>
      <c r="R66">
        <f t="shared" si="2"/>
        <v>-9.9999999999980105E-3</v>
      </c>
      <c r="S66">
        <f t="shared" si="3"/>
        <v>-1.6099999999999994</v>
      </c>
      <c r="T66" t="s">
        <v>106</v>
      </c>
      <c r="U66" t="s">
        <v>112</v>
      </c>
    </row>
    <row r="67" spans="1:21" x14ac:dyDescent="0.2">
      <c r="A67" t="s">
        <v>0</v>
      </c>
      <c r="B67">
        <v>17121</v>
      </c>
      <c r="C67" t="s">
        <v>61</v>
      </c>
      <c r="D67">
        <v>154</v>
      </c>
      <c r="E67">
        <v>153.1</v>
      </c>
      <c r="F67">
        <v>154.4</v>
      </c>
      <c r="G67">
        <f t="shared" si="0"/>
        <v>0.40000000000000568</v>
      </c>
      <c r="H67">
        <f t="shared" si="1"/>
        <v>1.3000000000000114</v>
      </c>
      <c r="I67" t="s">
        <v>106</v>
      </c>
      <c r="J67" t="s">
        <v>112</v>
      </c>
      <c r="L67" t="s">
        <v>0</v>
      </c>
      <c r="M67">
        <v>17121</v>
      </c>
      <c r="N67" t="s">
        <v>61</v>
      </c>
      <c r="O67">
        <v>44.6</v>
      </c>
      <c r="P67">
        <v>46.5</v>
      </c>
      <c r="Q67">
        <v>44.61</v>
      </c>
      <c r="R67">
        <f t="shared" si="2"/>
        <v>9.9999999999980105E-3</v>
      </c>
      <c r="S67">
        <f t="shared" si="3"/>
        <v>-1.8900000000000006</v>
      </c>
      <c r="T67" t="s">
        <v>106</v>
      </c>
      <c r="U67" t="s">
        <v>112</v>
      </c>
    </row>
    <row r="68" spans="1:21" x14ac:dyDescent="0.2">
      <c r="A68" t="s">
        <v>0</v>
      </c>
      <c r="B68">
        <v>17123</v>
      </c>
      <c r="C68" t="s">
        <v>62</v>
      </c>
      <c r="D68">
        <v>192</v>
      </c>
      <c r="E68">
        <v>184.9</v>
      </c>
      <c r="F68">
        <v>192.1</v>
      </c>
      <c r="G68">
        <f t="shared" si="0"/>
        <v>9.9999999999994316E-2</v>
      </c>
      <c r="H68">
        <f t="shared" si="1"/>
        <v>7.1999999999999886</v>
      </c>
      <c r="I68" t="s">
        <v>106</v>
      </c>
      <c r="J68" t="s">
        <v>111</v>
      </c>
      <c r="L68" t="s">
        <v>0</v>
      </c>
      <c r="M68">
        <v>17123</v>
      </c>
      <c r="N68" t="s">
        <v>62</v>
      </c>
      <c r="O68">
        <v>56.6</v>
      </c>
      <c r="P68">
        <v>53.8</v>
      </c>
      <c r="Q68">
        <v>56.65</v>
      </c>
      <c r="R68">
        <f t="shared" si="2"/>
        <v>4.9999999999997158E-2</v>
      </c>
      <c r="S68">
        <f t="shared" si="3"/>
        <v>2.8500000000000014</v>
      </c>
      <c r="T68" t="s">
        <v>106</v>
      </c>
      <c r="U68" t="s">
        <v>118</v>
      </c>
    </row>
    <row r="69" spans="1:21" x14ac:dyDescent="0.2">
      <c r="A69" t="s">
        <v>0</v>
      </c>
      <c r="B69">
        <v>17125</v>
      </c>
      <c r="C69" t="s">
        <v>63</v>
      </c>
      <c r="D69">
        <v>171.9</v>
      </c>
      <c r="E69">
        <v>169</v>
      </c>
      <c r="F69">
        <v>172</v>
      </c>
      <c r="G69">
        <f t="shared" si="0"/>
        <v>9.9999999999994316E-2</v>
      </c>
      <c r="H69">
        <f t="shared" si="1"/>
        <v>3</v>
      </c>
      <c r="I69" t="s">
        <v>106</v>
      </c>
      <c r="J69" t="s">
        <v>111</v>
      </c>
      <c r="L69" t="s">
        <v>0</v>
      </c>
      <c r="M69">
        <v>17125</v>
      </c>
      <c r="N69" t="s">
        <v>63</v>
      </c>
      <c r="O69">
        <v>53</v>
      </c>
      <c r="P69">
        <v>55.4</v>
      </c>
      <c r="Q69">
        <v>53.03</v>
      </c>
      <c r="R69">
        <f t="shared" si="2"/>
        <v>3.0000000000001137E-2</v>
      </c>
      <c r="S69">
        <f t="shared" si="3"/>
        <v>-2.3699999999999974</v>
      </c>
      <c r="T69" t="s">
        <v>106</v>
      </c>
      <c r="U69" t="s">
        <v>118</v>
      </c>
    </row>
    <row r="70" spans="1:21" x14ac:dyDescent="0.2">
      <c r="A70" t="s">
        <v>0</v>
      </c>
      <c r="B70">
        <v>17127</v>
      </c>
      <c r="C70" t="s">
        <v>64</v>
      </c>
      <c r="D70">
        <v>148.80000000000001</v>
      </c>
      <c r="E70">
        <v>155.6</v>
      </c>
      <c r="F70">
        <v>149.13</v>
      </c>
      <c r="G70">
        <f t="shared" si="0"/>
        <v>0.32999999999998408</v>
      </c>
      <c r="H70">
        <f t="shared" si="1"/>
        <v>-6.4699999999999989</v>
      </c>
      <c r="I70" t="s">
        <v>106</v>
      </c>
      <c r="J70" t="s">
        <v>111</v>
      </c>
      <c r="L70" t="s">
        <v>0</v>
      </c>
      <c r="M70">
        <v>17127</v>
      </c>
      <c r="N70" t="s">
        <v>64</v>
      </c>
      <c r="O70">
        <v>37.799999999999997</v>
      </c>
      <c r="P70">
        <v>43.5</v>
      </c>
      <c r="Q70">
        <v>38.53</v>
      </c>
      <c r="R70">
        <f t="shared" si="2"/>
        <v>0.73000000000000398</v>
      </c>
      <c r="S70">
        <f t="shared" si="3"/>
        <v>-4.9699999999999989</v>
      </c>
      <c r="T70" t="s">
        <v>106</v>
      </c>
      <c r="U70" t="s">
        <v>118</v>
      </c>
    </row>
    <row r="71" spans="1:21" x14ac:dyDescent="0.2">
      <c r="A71" t="s">
        <v>0</v>
      </c>
      <c r="B71">
        <v>17129</v>
      </c>
      <c r="C71" t="s">
        <v>65</v>
      </c>
      <c r="D71">
        <v>200</v>
      </c>
      <c r="E71" t="e">
        <v>#N/A</v>
      </c>
      <c r="F71">
        <v>200.24</v>
      </c>
      <c r="G71">
        <f t="shared" si="0"/>
        <v>0.24000000000000909</v>
      </c>
      <c r="H71" t="str">
        <f t="shared" si="1"/>
        <v/>
      </c>
      <c r="I71" t="s">
        <v>106</v>
      </c>
      <c r="J71" t="s">
        <v>111</v>
      </c>
      <c r="L71" t="s">
        <v>0</v>
      </c>
      <c r="M71">
        <v>17129</v>
      </c>
      <c r="N71" t="s">
        <v>65</v>
      </c>
      <c r="O71">
        <v>62.1</v>
      </c>
      <c r="P71">
        <v>62</v>
      </c>
      <c r="Q71">
        <v>62.13</v>
      </c>
      <c r="R71">
        <f t="shared" si="2"/>
        <v>3.0000000000001137E-2</v>
      </c>
      <c r="S71">
        <f t="shared" si="3"/>
        <v>0.13000000000000256</v>
      </c>
      <c r="T71" t="s">
        <v>106</v>
      </c>
      <c r="U71" t="s">
        <v>118</v>
      </c>
    </row>
    <row r="72" spans="1:21" x14ac:dyDescent="0.2">
      <c r="A72" t="s">
        <v>0</v>
      </c>
      <c r="B72">
        <v>17131</v>
      </c>
      <c r="C72" t="s">
        <v>66</v>
      </c>
      <c r="D72">
        <v>187.4</v>
      </c>
      <c r="E72">
        <v>188.1</v>
      </c>
      <c r="F72">
        <v>185.64</v>
      </c>
      <c r="G72">
        <f t="shared" ref="G72:G108" si="4">F72-D72</f>
        <v>-1.7600000000000193</v>
      </c>
      <c r="H72">
        <f t="shared" ref="H72:H108" si="5">IF(ISNA(E72),"",F72-E72)</f>
        <v>-2.460000000000008</v>
      </c>
      <c r="I72" t="s">
        <v>106</v>
      </c>
      <c r="J72" t="s">
        <v>111</v>
      </c>
      <c r="L72" t="s">
        <v>0</v>
      </c>
      <c r="M72">
        <v>17131</v>
      </c>
      <c r="N72" t="s">
        <v>66</v>
      </c>
      <c r="O72">
        <v>55.4</v>
      </c>
      <c r="P72">
        <v>51.9</v>
      </c>
      <c r="Q72">
        <v>55.23</v>
      </c>
      <c r="R72">
        <f t="shared" ref="R72:R108" si="6">Q72-O72</f>
        <v>-0.17000000000000171</v>
      </c>
      <c r="S72">
        <f t="shared" ref="S72:S108" si="7">IF(ISNA(P72),"",Q72-P72)</f>
        <v>3.3299999999999983</v>
      </c>
      <c r="T72" t="s">
        <v>106</v>
      </c>
      <c r="U72" t="s">
        <v>118</v>
      </c>
    </row>
    <row r="73" spans="1:21" x14ac:dyDescent="0.2">
      <c r="A73" t="s">
        <v>0</v>
      </c>
      <c r="B73">
        <v>17133</v>
      </c>
      <c r="C73" t="s">
        <v>67</v>
      </c>
      <c r="D73">
        <v>170.3</v>
      </c>
      <c r="E73">
        <v>153.80000000000001</v>
      </c>
      <c r="F73">
        <v>170.65</v>
      </c>
      <c r="G73">
        <f t="shared" si="4"/>
        <v>0.34999999999999432</v>
      </c>
      <c r="H73">
        <f t="shared" si="5"/>
        <v>16.849999999999994</v>
      </c>
      <c r="I73" t="s">
        <v>106</v>
      </c>
      <c r="J73" t="s">
        <v>111</v>
      </c>
      <c r="L73" t="s">
        <v>0</v>
      </c>
      <c r="M73">
        <v>17133</v>
      </c>
      <c r="N73" t="s">
        <v>67</v>
      </c>
      <c r="O73">
        <v>51.6</v>
      </c>
      <c r="P73">
        <v>47.2</v>
      </c>
      <c r="Q73">
        <v>51.86</v>
      </c>
      <c r="R73">
        <f t="shared" si="6"/>
        <v>0.25999999999999801</v>
      </c>
      <c r="S73">
        <f t="shared" si="7"/>
        <v>4.6599999999999966</v>
      </c>
      <c r="T73" t="s">
        <v>106</v>
      </c>
      <c r="U73" t="s">
        <v>118</v>
      </c>
    </row>
    <row r="74" spans="1:21" x14ac:dyDescent="0.2">
      <c r="A74" t="s">
        <v>0</v>
      </c>
      <c r="B74">
        <v>17135</v>
      </c>
      <c r="C74" t="s">
        <v>68</v>
      </c>
      <c r="D74">
        <v>196.4</v>
      </c>
      <c r="E74">
        <v>187.7</v>
      </c>
      <c r="F74">
        <v>196.88</v>
      </c>
      <c r="G74">
        <f t="shared" si="4"/>
        <v>0.47999999999998977</v>
      </c>
      <c r="H74">
        <f t="shared" si="5"/>
        <v>9.1800000000000068</v>
      </c>
      <c r="I74" t="s">
        <v>106</v>
      </c>
      <c r="J74" t="s">
        <v>112</v>
      </c>
      <c r="L74" t="s">
        <v>0</v>
      </c>
      <c r="M74">
        <v>17135</v>
      </c>
      <c r="N74" t="s">
        <v>68</v>
      </c>
      <c r="O74">
        <v>59.8</v>
      </c>
      <c r="P74">
        <v>61.5</v>
      </c>
      <c r="Q74">
        <v>59.89</v>
      </c>
      <c r="R74">
        <f t="shared" si="6"/>
        <v>9.0000000000003411E-2</v>
      </c>
      <c r="S74">
        <f t="shared" si="7"/>
        <v>-1.6099999999999994</v>
      </c>
      <c r="T74" t="s">
        <v>106</v>
      </c>
      <c r="U74" t="s">
        <v>112</v>
      </c>
    </row>
    <row r="75" spans="1:21" x14ac:dyDescent="0.2">
      <c r="A75" t="s">
        <v>0</v>
      </c>
      <c r="B75">
        <v>17137</v>
      </c>
      <c r="C75" t="s">
        <v>69</v>
      </c>
      <c r="D75">
        <v>206.9</v>
      </c>
      <c r="E75">
        <v>205.8</v>
      </c>
      <c r="F75">
        <v>207.24</v>
      </c>
      <c r="G75">
        <f t="shared" si="4"/>
        <v>0.34000000000000341</v>
      </c>
      <c r="H75">
        <f t="shared" si="5"/>
        <v>1.4399999999999977</v>
      </c>
      <c r="I75" t="s">
        <v>106</v>
      </c>
      <c r="J75" t="s">
        <v>111</v>
      </c>
      <c r="L75" t="s">
        <v>0</v>
      </c>
      <c r="M75">
        <v>17137</v>
      </c>
      <c r="N75" t="s">
        <v>69</v>
      </c>
      <c r="O75">
        <v>63.4</v>
      </c>
      <c r="P75">
        <v>64.099999999999994</v>
      </c>
      <c r="Q75">
        <v>63.42</v>
      </c>
      <c r="R75">
        <f t="shared" si="6"/>
        <v>2.0000000000003126E-2</v>
      </c>
      <c r="S75">
        <f t="shared" si="7"/>
        <v>-0.67999999999999261</v>
      </c>
      <c r="T75" t="s">
        <v>106</v>
      </c>
      <c r="U75" t="s">
        <v>118</v>
      </c>
    </row>
    <row r="76" spans="1:21" x14ac:dyDescent="0.2">
      <c r="A76" t="s">
        <v>0</v>
      </c>
      <c r="B76">
        <v>17139</v>
      </c>
      <c r="C76" t="s">
        <v>70</v>
      </c>
      <c r="D76">
        <v>192.7</v>
      </c>
      <c r="E76">
        <v>189.4</v>
      </c>
      <c r="F76">
        <v>193.87</v>
      </c>
      <c r="G76">
        <f t="shared" si="4"/>
        <v>1.1700000000000159</v>
      </c>
      <c r="H76">
        <f t="shared" si="5"/>
        <v>4.4699999999999989</v>
      </c>
      <c r="I76" t="s">
        <v>106</v>
      </c>
      <c r="J76" t="s">
        <v>112</v>
      </c>
      <c r="L76" t="s">
        <v>0</v>
      </c>
      <c r="M76">
        <v>17139</v>
      </c>
      <c r="N76" t="s">
        <v>70</v>
      </c>
      <c r="O76">
        <v>61.1</v>
      </c>
      <c r="P76">
        <v>59.3</v>
      </c>
      <c r="Q76">
        <v>61.1</v>
      </c>
      <c r="R76">
        <f t="shared" si="6"/>
        <v>0</v>
      </c>
      <c r="S76">
        <f t="shared" si="7"/>
        <v>1.8000000000000043</v>
      </c>
      <c r="T76" t="s">
        <v>106</v>
      </c>
      <c r="U76" t="s">
        <v>118</v>
      </c>
    </row>
    <row r="77" spans="1:21" x14ac:dyDescent="0.2">
      <c r="A77" t="s">
        <v>0</v>
      </c>
      <c r="B77">
        <v>17141</v>
      </c>
      <c r="C77" t="s">
        <v>71</v>
      </c>
      <c r="D77">
        <v>200.6</v>
      </c>
      <c r="E77">
        <v>191.2</v>
      </c>
      <c r="F77">
        <v>201.06</v>
      </c>
      <c r="G77">
        <f t="shared" si="4"/>
        <v>0.46000000000000796</v>
      </c>
      <c r="H77">
        <f t="shared" si="5"/>
        <v>9.8600000000000136</v>
      </c>
      <c r="I77" t="s">
        <v>106</v>
      </c>
      <c r="J77" t="s">
        <v>112</v>
      </c>
      <c r="L77" t="s">
        <v>0</v>
      </c>
      <c r="M77">
        <v>17141</v>
      </c>
      <c r="N77" t="s">
        <v>71</v>
      </c>
      <c r="O77">
        <v>59.1</v>
      </c>
      <c r="P77">
        <v>59.9</v>
      </c>
      <c r="Q77">
        <v>59.32</v>
      </c>
      <c r="R77">
        <f t="shared" si="6"/>
        <v>0.21999999999999886</v>
      </c>
      <c r="S77">
        <f t="shared" si="7"/>
        <v>-0.57999999999999829</v>
      </c>
      <c r="T77" t="s">
        <v>106</v>
      </c>
      <c r="U77" t="s">
        <v>118</v>
      </c>
    </row>
    <row r="78" spans="1:21" x14ac:dyDescent="0.2">
      <c r="A78" t="s">
        <v>0</v>
      </c>
      <c r="B78">
        <v>17143</v>
      </c>
      <c r="C78" t="s">
        <v>72</v>
      </c>
      <c r="D78">
        <v>191.3</v>
      </c>
      <c r="E78">
        <v>193.4</v>
      </c>
      <c r="F78">
        <v>191.4</v>
      </c>
      <c r="G78">
        <f t="shared" si="4"/>
        <v>9.9999999999994316E-2</v>
      </c>
      <c r="H78">
        <f t="shared" si="5"/>
        <v>-2</v>
      </c>
      <c r="I78" t="s">
        <v>106</v>
      </c>
      <c r="J78" t="s">
        <v>111</v>
      </c>
      <c r="L78" t="s">
        <v>0</v>
      </c>
      <c r="M78">
        <v>17143</v>
      </c>
      <c r="N78" t="s">
        <v>72</v>
      </c>
      <c r="O78">
        <v>56</v>
      </c>
      <c r="P78">
        <v>55.4</v>
      </c>
      <c r="Q78">
        <v>56.15</v>
      </c>
      <c r="R78">
        <f t="shared" si="6"/>
        <v>0.14999999999999858</v>
      </c>
      <c r="S78">
        <f t="shared" si="7"/>
        <v>0.75</v>
      </c>
      <c r="T78" t="s">
        <v>106</v>
      </c>
      <c r="U78" t="s">
        <v>118</v>
      </c>
    </row>
    <row r="79" spans="1:21" x14ac:dyDescent="0.2">
      <c r="A79" t="s">
        <v>0</v>
      </c>
      <c r="B79">
        <v>17145</v>
      </c>
      <c r="C79" t="s">
        <v>73</v>
      </c>
      <c r="D79">
        <v>124.7</v>
      </c>
      <c r="E79" t="e">
        <v>#N/A</v>
      </c>
      <c r="F79">
        <v>125.34</v>
      </c>
      <c r="G79">
        <f t="shared" si="4"/>
        <v>0.64000000000000057</v>
      </c>
      <c r="H79" t="str">
        <f t="shared" si="5"/>
        <v/>
      </c>
      <c r="I79" t="s">
        <v>106</v>
      </c>
      <c r="J79" t="s">
        <v>112</v>
      </c>
      <c r="L79" t="s">
        <v>0</v>
      </c>
      <c r="M79">
        <v>17145</v>
      </c>
      <c r="N79" t="s">
        <v>73</v>
      </c>
      <c r="O79">
        <v>34.299999999999997</v>
      </c>
      <c r="P79">
        <v>35.6</v>
      </c>
      <c r="Q79">
        <v>34.409999999999997</v>
      </c>
      <c r="R79">
        <f t="shared" si="6"/>
        <v>0.10999999999999943</v>
      </c>
      <c r="S79">
        <f t="shared" si="7"/>
        <v>-1.1900000000000048</v>
      </c>
      <c r="T79" t="s">
        <v>106</v>
      </c>
      <c r="U79" t="s">
        <v>112</v>
      </c>
    </row>
    <row r="80" spans="1:21" x14ac:dyDescent="0.2">
      <c r="A80" t="s">
        <v>0</v>
      </c>
      <c r="B80">
        <v>17147</v>
      </c>
      <c r="C80" t="s">
        <v>74</v>
      </c>
      <c r="D80">
        <v>219.2</v>
      </c>
      <c r="E80">
        <v>199.7</v>
      </c>
      <c r="F80">
        <v>219.36</v>
      </c>
      <c r="G80">
        <f t="shared" si="4"/>
        <v>0.16000000000002501</v>
      </c>
      <c r="H80">
        <f t="shared" si="5"/>
        <v>19.660000000000025</v>
      </c>
      <c r="I80" t="s">
        <v>106</v>
      </c>
      <c r="J80" t="s">
        <v>112</v>
      </c>
      <c r="L80" t="s">
        <v>0</v>
      </c>
      <c r="M80">
        <v>17147</v>
      </c>
      <c r="N80" t="s">
        <v>74</v>
      </c>
      <c r="O80">
        <v>67.5</v>
      </c>
      <c r="P80" t="e">
        <v>#N/A</v>
      </c>
      <c r="Q80">
        <v>67.5</v>
      </c>
      <c r="R80">
        <f t="shared" si="6"/>
        <v>0</v>
      </c>
      <c r="S80" t="str">
        <f t="shared" si="7"/>
        <v/>
      </c>
      <c r="T80" t="s">
        <v>113</v>
      </c>
      <c r="U80" t="s">
        <v>118</v>
      </c>
    </row>
    <row r="81" spans="1:21" x14ac:dyDescent="0.2">
      <c r="A81" t="s">
        <v>0</v>
      </c>
      <c r="B81">
        <v>17149</v>
      </c>
      <c r="C81" t="s">
        <v>75</v>
      </c>
      <c r="D81">
        <v>177.3</v>
      </c>
      <c r="E81" t="e">
        <v>#N/A</v>
      </c>
      <c r="F81">
        <v>177.29</v>
      </c>
      <c r="G81">
        <f t="shared" si="4"/>
        <v>-1.0000000000019327E-2</v>
      </c>
      <c r="H81" t="str">
        <f t="shared" si="5"/>
        <v/>
      </c>
      <c r="I81" t="s">
        <v>106</v>
      </c>
      <c r="J81" t="s">
        <v>111</v>
      </c>
      <c r="L81" t="s">
        <v>0</v>
      </c>
      <c r="M81">
        <v>17149</v>
      </c>
      <c r="N81" t="s">
        <v>75</v>
      </c>
      <c r="O81">
        <v>56.5</v>
      </c>
      <c r="P81" t="e">
        <v>#N/A</v>
      </c>
      <c r="Q81">
        <v>56.52</v>
      </c>
      <c r="R81">
        <f t="shared" si="6"/>
        <v>2.0000000000003126E-2</v>
      </c>
      <c r="S81" t="str">
        <f t="shared" si="7"/>
        <v/>
      </c>
      <c r="T81" t="s">
        <v>106</v>
      </c>
      <c r="U81" t="s">
        <v>118</v>
      </c>
    </row>
    <row r="82" spans="1:21" x14ac:dyDescent="0.2">
      <c r="A82" t="s">
        <v>0</v>
      </c>
      <c r="B82">
        <v>17151</v>
      </c>
      <c r="C82" t="s">
        <v>76</v>
      </c>
      <c r="D82">
        <v>137.9</v>
      </c>
      <c r="E82" t="e">
        <v>#N/A</v>
      </c>
      <c r="F82">
        <v>139.66</v>
      </c>
      <c r="G82">
        <f t="shared" si="4"/>
        <v>1.7599999999999909</v>
      </c>
      <c r="H82" t="str">
        <f t="shared" si="5"/>
        <v/>
      </c>
      <c r="I82" t="s">
        <v>106</v>
      </c>
      <c r="J82" t="s">
        <v>112</v>
      </c>
      <c r="L82" t="s">
        <v>0</v>
      </c>
      <c r="M82">
        <v>17151</v>
      </c>
      <c r="N82" t="s">
        <v>76</v>
      </c>
      <c r="O82">
        <v>36.5</v>
      </c>
      <c r="P82" t="e">
        <v>#N/A</v>
      </c>
      <c r="Q82">
        <v>36.619999999999997</v>
      </c>
      <c r="R82">
        <f t="shared" si="6"/>
        <v>0.11999999999999744</v>
      </c>
      <c r="S82" t="str">
        <f t="shared" si="7"/>
        <v/>
      </c>
      <c r="T82" t="s">
        <v>106</v>
      </c>
      <c r="U82" t="s">
        <v>112</v>
      </c>
    </row>
    <row r="83" spans="1:21" x14ac:dyDescent="0.2">
      <c r="A83" t="s">
        <v>0</v>
      </c>
      <c r="B83">
        <v>17153</v>
      </c>
      <c r="C83" t="s">
        <v>77</v>
      </c>
      <c r="D83">
        <v>157.80000000000001</v>
      </c>
      <c r="E83">
        <v>180.1</v>
      </c>
      <c r="F83">
        <v>158.69999999999999</v>
      </c>
      <c r="G83">
        <f t="shared" si="4"/>
        <v>0.89999999999997726</v>
      </c>
      <c r="H83">
        <f t="shared" si="5"/>
        <v>-21.400000000000006</v>
      </c>
      <c r="I83" t="s">
        <v>106</v>
      </c>
      <c r="J83" t="s">
        <v>112</v>
      </c>
      <c r="L83" t="s">
        <v>0</v>
      </c>
      <c r="M83">
        <v>17153</v>
      </c>
      <c r="N83" t="s">
        <v>77</v>
      </c>
      <c r="O83">
        <v>42.7</v>
      </c>
      <c r="P83">
        <v>43.2</v>
      </c>
      <c r="Q83">
        <v>42.88</v>
      </c>
      <c r="R83">
        <f t="shared" si="6"/>
        <v>0.17999999999999972</v>
      </c>
      <c r="S83">
        <f t="shared" si="7"/>
        <v>-0.32000000000000028</v>
      </c>
      <c r="T83" t="s">
        <v>106</v>
      </c>
      <c r="U83" t="s">
        <v>112</v>
      </c>
    </row>
    <row r="84" spans="1:21" x14ac:dyDescent="0.2">
      <c r="A84" t="s">
        <v>0</v>
      </c>
      <c r="B84">
        <v>17155</v>
      </c>
      <c r="C84" t="s">
        <v>78</v>
      </c>
      <c r="D84">
        <v>180.7</v>
      </c>
      <c r="E84" t="e">
        <v>#N/A</v>
      </c>
      <c r="F84">
        <v>180.66</v>
      </c>
      <c r="G84">
        <f t="shared" si="4"/>
        <v>-3.9999999999992042E-2</v>
      </c>
      <c r="H84" t="str">
        <f t="shared" si="5"/>
        <v/>
      </c>
      <c r="I84" t="s">
        <v>106</v>
      </c>
      <c r="J84" t="s">
        <v>112</v>
      </c>
      <c r="L84" t="s">
        <v>0</v>
      </c>
      <c r="M84">
        <v>17155</v>
      </c>
      <c r="N84" t="s">
        <v>78</v>
      </c>
      <c r="O84">
        <v>55.5</v>
      </c>
      <c r="P84" t="e">
        <v>#N/A</v>
      </c>
      <c r="Q84">
        <v>55.59</v>
      </c>
      <c r="R84">
        <f t="shared" si="6"/>
        <v>9.0000000000003411E-2</v>
      </c>
      <c r="S84" t="str">
        <f t="shared" si="7"/>
        <v/>
      </c>
      <c r="T84" t="s">
        <v>106</v>
      </c>
      <c r="U84" t="s">
        <v>112</v>
      </c>
    </row>
    <row r="85" spans="1:21" x14ac:dyDescent="0.2">
      <c r="A85" t="s">
        <v>0</v>
      </c>
      <c r="B85">
        <v>17157</v>
      </c>
      <c r="C85" t="s">
        <v>79</v>
      </c>
      <c r="D85">
        <v>151.6</v>
      </c>
      <c r="E85">
        <v>144.4</v>
      </c>
      <c r="F85">
        <v>151.69</v>
      </c>
      <c r="G85">
        <f t="shared" si="4"/>
        <v>9.0000000000003411E-2</v>
      </c>
      <c r="H85">
        <f t="shared" si="5"/>
        <v>7.289999999999992</v>
      </c>
      <c r="I85" t="s">
        <v>106</v>
      </c>
      <c r="J85" t="s">
        <v>112</v>
      </c>
      <c r="L85" t="s">
        <v>0</v>
      </c>
      <c r="M85">
        <v>17157</v>
      </c>
      <c r="N85" t="s">
        <v>79</v>
      </c>
      <c r="O85">
        <v>43.7</v>
      </c>
      <c r="P85">
        <v>41.6</v>
      </c>
      <c r="Q85">
        <v>43.69</v>
      </c>
      <c r="R85">
        <f t="shared" si="6"/>
        <v>-1.0000000000005116E-2</v>
      </c>
      <c r="S85">
        <f t="shared" si="7"/>
        <v>2.0899999999999963</v>
      </c>
      <c r="T85" t="s">
        <v>106</v>
      </c>
      <c r="U85" t="s">
        <v>112</v>
      </c>
    </row>
    <row r="86" spans="1:21" x14ac:dyDescent="0.2">
      <c r="A86" t="s">
        <v>0</v>
      </c>
      <c r="B86">
        <v>17159</v>
      </c>
      <c r="C86" t="s">
        <v>80</v>
      </c>
      <c r="D86">
        <v>149.1</v>
      </c>
      <c r="E86" t="e">
        <v>#N/A</v>
      </c>
      <c r="F86">
        <v>149.15</v>
      </c>
      <c r="G86">
        <f t="shared" si="4"/>
        <v>5.0000000000011369E-2</v>
      </c>
      <c r="H86" t="str">
        <f t="shared" si="5"/>
        <v/>
      </c>
      <c r="I86" t="s">
        <v>106</v>
      </c>
      <c r="J86" t="s">
        <v>112</v>
      </c>
      <c r="L86" t="s">
        <v>0</v>
      </c>
      <c r="M86">
        <v>17159</v>
      </c>
      <c r="N86" t="s">
        <v>80</v>
      </c>
      <c r="O86">
        <v>45.2</v>
      </c>
      <c r="P86" t="e">
        <v>#N/A</v>
      </c>
      <c r="Q86">
        <v>45.24</v>
      </c>
      <c r="R86">
        <f t="shared" si="6"/>
        <v>3.9999999999999147E-2</v>
      </c>
      <c r="S86" t="str">
        <f t="shared" si="7"/>
        <v/>
      </c>
      <c r="T86" t="s">
        <v>106</v>
      </c>
      <c r="U86" t="s">
        <v>112</v>
      </c>
    </row>
    <row r="87" spans="1:21" x14ac:dyDescent="0.2">
      <c r="A87" t="s">
        <v>0</v>
      </c>
      <c r="B87">
        <v>17161</v>
      </c>
      <c r="C87" t="s">
        <v>81</v>
      </c>
      <c r="D87">
        <v>184.5</v>
      </c>
      <c r="E87" t="e">
        <v>#N/A</v>
      </c>
      <c r="F87">
        <v>184.65</v>
      </c>
      <c r="G87">
        <f t="shared" si="4"/>
        <v>0.15000000000000568</v>
      </c>
      <c r="H87" t="str">
        <f t="shared" si="5"/>
        <v/>
      </c>
      <c r="I87" t="s">
        <v>106</v>
      </c>
      <c r="J87" t="s">
        <v>111</v>
      </c>
      <c r="L87" t="s">
        <v>0</v>
      </c>
      <c r="M87">
        <v>17161</v>
      </c>
      <c r="N87" t="s">
        <v>81</v>
      </c>
      <c r="O87">
        <v>55.3</v>
      </c>
      <c r="P87" t="e">
        <v>#N/A</v>
      </c>
      <c r="Q87">
        <v>55.29</v>
      </c>
      <c r="R87">
        <f t="shared" si="6"/>
        <v>-9.9999999999980105E-3</v>
      </c>
      <c r="S87" t="str">
        <f t="shared" si="7"/>
        <v/>
      </c>
      <c r="T87" t="s">
        <v>106</v>
      </c>
      <c r="U87" t="s">
        <v>118</v>
      </c>
    </row>
    <row r="88" spans="1:21" x14ac:dyDescent="0.2">
      <c r="A88" t="s">
        <v>0</v>
      </c>
      <c r="B88">
        <v>17163</v>
      </c>
      <c r="C88" t="s">
        <v>82</v>
      </c>
      <c r="D88">
        <v>194.5</v>
      </c>
      <c r="E88">
        <v>184.4</v>
      </c>
      <c r="F88">
        <v>194.55</v>
      </c>
      <c r="G88">
        <f t="shared" si="4"/>
        <v>5.0000000000011369E-2</v>
      </c>
      <c r="H88">
        <f t="shared" si="5"/>
        <v>10.150000000000006</v>
      </c>
      <c r="I88" t="s">
        <v>106</v>
      </c>
      <c r="J88" t="s">
        <v>112</v>
      </c>
      <c r="L88" t="s">
        <v>0</v>
      </c>
      <c r="M88">
        <v>17163</v>
      </c>
      <c r="N88" t="s">
        <v>82</v>
      </c>
      <c r="O88">
        <v>55</v>
      </c>
      <c r="P88">
        <v>53.2</v>
      </c>
      <c r="Q88">
        <v>55.05</v>
      </c>
      <c r="R88">
        <f t="shared" si="6"/>
        <v>4.9999999999997158E-2</v>
      </c>
      <c r="S88">
        <f t="shared" si="7"/>
        <v>1.8499999999999943</v>
      </c>
      <c r="T88" t="s">
        <v>106</v>
      </c>
      <c r="U88" t="s">
        <v>112</v>
      </c>
    </row>
    <row r="89" spans="1:21" x14ac:dyDescent="0.2">
      <c r="A89" t="s">
        <v>0</v>
      </c>
      <c r="B89">
        <v>17165</v>
      </c>
      <c r="C89" t="s">
        <v>83</v>
      </c>
      <c r="D89">
        <v>165.4</v>
      </c>
      <c r="E89" t="e">
        <v>#N/A</v>
      </c>
      <c r="F89">
        <v>164.73</v>
      </c>
      <c r="G89">
        <f t="shared" si="4"/>
        <v>-0.67000000000001592</v>
      </c>
      <c r="H89" t="str">
        <f t="shared" si="5"/>
        <v/>
      </c>
      <c r="I89" t="s">
        <v>106</v>
      </c>
      <c r="J89" t="s">
        <v>112</v>
      </c>
      <c r="L89" t="s">
        <v>0</v>
      </c>
      <c r="M89">
        <v>17165</v>
      </c>
      <c r="N89" t="s">
        <v>83</v>
      </c>
      <c r="O89">
        <v>48.4</v>
      </c>
      <c r="P89" t="e">
        <v>#N/A</v>
      </c>
      <c r="Q89">
        <v>48.29</v>
      </c>
      <c r="R89">
        <f t="shared" si="6"/>
        <v>-0.10999999999999943</v>
      </c>
      <c r="S89" t="str">
        <f t="shared" si="7"/>
        <v/>
      </c>
      <c r="T89" t="s">
        <v>106</v>
      </c>
      <c r="U89" t="s">
        <v>112</v>
      </c>
    </row>
    <row r="90" spans="1:21" x14ac:dyDescent="0.2">
      <c r="A90" t="s">
        <v>0</v>
      </c>
      <c r="B90">
        <v>17167</v>
      </c>
      <c r="C90" t="s">
        <v>84</v>
      </c>
      <c r="D90">
        <v>215</v>
      </c>
      <c r="E90">
        <v>206.3</v>
      </c>
      <c r="F90">
        <v>215.63</v>
      </c>
      <c r="G90">
        <f t="shared" si="4"/>
        <v>0.62999999999999545</v>
      </c>
      <c r="H90">
        <f t="shared" si="5"/>
        <v>9.3299999999999841</v>
      </c>
      <c r="I90" t="s">
        <v>106</v>
      </c>
      <c r="J90" t="s">
        <v>112</v>
      </c>
      <c r="L90" t="s">
        <v>0</v>
      </c>
      <c r="M90">
        <v>17167</v>
      </c>
      <c r="N90" t="s">
        <v>84</v>
      </c>
      <c r="O90">
        <v>64.5</v>
      </c>
      <c r="P90">
        <v>65.5</v>
      </c>
      <c r="Q90">
        <v>64.48</v>
      </c>
      <c r="R90">
        <f t="shared" si="6"/>
        <v>-1.9999999999996021E-2</v>
      </c>
      <c r="S90">
        <f t="shared" si="7"/>
        <v>-1.019999999999996</v>
      </c>
      <c r="T90" t="s">
        <v>106</v>
      </c>
      <c r="U90" t="s">
        <v>118</v>
      </c>
    </row>
    <row r="91" spans="1:21" x14ac:dyDescent="0.2">
      <c r="A91" t="s">
        <v>0</v>
      </c>
      <c r="B91">
        <v>17169</v>
      </c>
      <c r="C91" t="s">
        <v>85</v>
      </c>
      <c r="D91">
        <v>154.9</v>
      </c>
      <c r="E91">
        <v>163.1</v>
      </c>
      <c r="F91">
        <v>154.9</v>
      </c>
      <c r="G91">
        <f t="shared" si="4"/>
        <v>0</v>
      </c>
      <c r="H91">
        <f t="shared" si="5"/>
        <v>-8.1999999999999886</v>
      </c>
      <c r="I91" t="s">
        <v>113</v>
      </c>
      <c r="J91" t="s">
        <v>111</v>
      </c>
      <c r="L91" t="s">
        <v>0</v>
      </c>
      <c r="M91">
        <v>17169</v>
      </c>
      <c r="N91" t="s">
        <v>85</v>
      </c>
      <c r="O91">
        <v>52.6</v>
      </c>
      <c r="P91" t="e">
        <v>#N/A</v>
      </c>
      <c r="Q91">
        <v>52.6</v>
      </c>
      <c r="R91">
        <f t="shared" si="6"/>
        <v>0</v>
      </c>
      <c r="S91" t="str">
        <f t="shared" si="7"/>
        <v/>
      </c>
      <c r="T91" t="s">
        <v>113</v>
      </c>
      <c r="U91" t="s">
        <v>118</v>
      </c>
    </row>
    <row r="92" spans="1:21" x14ac:dyDescent="0.2">
      <c r="A92" t="s">
        <v>0</v>
      </c>
      <c r="B92">
        <v>17171</v>
      </c>
      <c r="C92" t="s">
        <v>86</v>
      </c>
      <c r="D92">
        <v>192</v>
      </c>
      <c r="E92" t="e">
        <v>#N/A</v>
      </c>
      <c r="F92">
        <v>191.81</v>
      </c>
      <c r="G92">
        <f t="shared" si="4"/>
        <v>-0.18999999999999773</v>
      </c>
      <c r="H92" t="str">
        <f t="shared" si="5"/>
        <v/>
      </c>
      <c r="I92" t="s">
        <v>106</v>
      </c>
      <c r="J92" t="s">
        <v>111</v>
      </c>
      <c r="L92" t="s">
        <v>0</v>
      </c>
      <c r="M92">
        <v>17171</v>
      </c>
      <c r="N92" t="s">
        <v>86</v>
      </c>
      <c r="O92">
        <v>62</v>
      </c>
      <c r="P92" t="e">
        <v>#N/A</v>
      </c>
      <c r="Q92">
        <v>61.98</v>
      </c>
      <c r="R92">
        <f t="shared" si="6"/>
        <v>-2.0000000000003126E-2</v>
      </c>
      <c r="S92" t="str">
        <f t="shared" si="7"/>
        <v/>
      </c>
      <c r="T92" t="s">
        <v>106</v>
      </c>
      <c r="U92" t="s">
        <v>118</v>
      </c>
    </row>
    <row r="93" spans="1:21" x14ac:dyDescent="0.2">
      <c r="A93" t="s">
        <v>0</v>
      </c>
      <c r="B93">
        <v>17173</v>
      </c>
      <c r="C93" t="s">
        <v>87</v>
      </c>
      <c r="D93">
        <v>182</v>
      </c>
      <c r="E93">
        <v>174.9</v>
      </c>
      <c r="F93">
        <v>181.86</v>
      </c>
      <c r="G93">
        <f t="shared" si="4"/>
        <v>-0.13999999999998636</v>
      </c>
      <c r="H93">
        <f t="shared" si="5"/>
        <v>6.960000000000008</v>
      </c>
      <c r="I93" t="s">
        <v>106</v>
      </c>
      <c r="J93" t="s">
        <v>112</v>
      </c>
      <c r="L93" t="s">
        <v>0</v>
      </c>
      <c r="M93">
        <v>17173</v>
      </c>
      <c r="N93" t="s">
        <v>87</v>
      </c>
      <c r="O93">
        <v>56.4</v>
      </c>
      <c r="P93">
        <v>56.2</v>
      </c>
      <c r="Q93">
        <v>56.42</v>
      </c>
      <c r="R93">
        <f t="shared" si="6"/>
        <v>2.0000000000003126E-2</v>
      </c>
      <c r="S93">
        <f t="shared" si="7"/>
        <v>0.21999999999999886</v>
      </c>
      <c r="T93" t="s">
        <v>106</v>
      </c>
      <c r="U93" t="s">
        <v>118</v>
      </c>
    </row>
    <row r="94" spans="1:21" x14ac:dyDescent="0.2">
      <c r="A94" t="s">
        <v>0</v>
      </c>
      <c r="B94">
        <v>17175</v>
      </c>
      <c r="C94" t="s">
        <v>88</v>
      </c>
      <c r="D94">
        <v>198.5</v>
      </c>
      <c r="E94">
        <v>202.9</v>
      </c>
      <c r="F94">
        <v>198.58</v>
      </c>
      <c r="G94">
        <f t="shared" si="4"/>
        <v>8.0000000000012506E-2</v>
      </c>
      <c r="H94">
        <f t="shared" si="5"/>
        <v>-4.3199999999999932</v>
      </c>
      <c r="I94" t="s">
        <v>106</v>
      </c>
      <c r="J94" t="s">
        <v>112</v>
      </c>
      <c r="L94" t="s">
        <v>0</v>
      </c>
      <c r="M94">
        <v>17175</v>
      </c>
      <c r="N94" t="s">
        <v>88</v>
      </c>
      <c r="O94">
        <v>60.2</v>
      </c>
      <c r="P94">
        <v>58.8</v>
      </c>
      <c r="Q94">
        <v>60.2</v>
      </c>
      <c r="R94">
        <f t="shared" si="6"/>
        <v>0</v>
      </c>
      <c r="S94">
        <f t="shared" si="7"/>
        <v>1.4000000000000057</v>
      </c>
      <c r="T94" t="s">
        <v>113</v>
      </c>
      <c r="U94" t="s">
        <v>118</v>
      </c>
    </row>
    <row r="95" spans="1:21" x14ac:dyDescent="0.2">
      <c r="A95" t="s">
        <v>0</v>
      </c>
      <c r="B95">
        <v>17177</v>
      </c>
      <c r="C95" t="s">
        <v>89</v>
      </c>
      <c r="D95">
        <v>206.1</v>
      </c>
      <c r="E95">
        <v>195.6</v>
      </c>
      <c r="F95">
        <v>206.45</v>
      </c>
      <c r="G95">
        <f t="shared" si="4"/>
        <v>0.34999999999999432</v>
      </c>
      <c r="H95">
        <f t="shared" si="5"/>
        <v>10.849999999999994</v>
      </c>
      <c r="I95" t="s">
        <v>106</v>
      </c>
      <c r="J95" t="s">
        <v>112</v>
      </c>
      <c r="L95" t="s">
        <v>0</v>
      </c>
      <c r="M95">
        <v>17177</v>
      </c>
      <c r="N95" t="s">
        <v>89</v>
      </c>
      <c r="O95">
        <v>58.5</v>
      </c>
      <c r="P95">
        <v>56.4</v>
      </c>
      <c r="Q95">
        <v>58.48</v>
      </c>
      <c r="R95">
        <f t="shared" si="6"/>
        <v>-2.0000000000003126E-2</v>
      </c>
      <c r="S95">
        <f t="shared" si="7"/>
        <v>2.0799999999999983</v>
      </c>
      <c r="T95" t="s">
        <v>106</v>
      </c>
      <c r="U95" t="s">
        <v>118</v>
      </c>
    </row>
    <row r="96" spans="1:21" x14ac:dyDescent="0.2">
      <c r="A96" t="s">
        <v>0</v>
      </c>
      <c r="B96">
        <v>17179</v>
      </c>
      <c r="C96" t="s">
        <v>90</v>
      </c>
      <c r="D96">
        <v>210.7</v>
      </c>
      <c r="E96">
        <v>205.6</v>
      </c>
      <c r="F96">
        <v>210.75</v>
      </c>
      <c r="G96">
        <f t="shared" si="4"/>
        <v>5.0000000000011369E-2</v>
      </c>
      <c r="H96">
        <f t="shared" si="5"/>
        <v>5.1500000000000057</v>
      </c>
      <c r="I96" t="s">
        <v>106</v>
      </c>
      <c r="J96" t="s">
        <v>111</v>
      </c>
      <c r="L96" t="s">
        <v>0</v>
      </c>
      <c r="M96">
        <v>17179</v>
      </c>
      <c r="N96" t="s">
        <v>90</v>
      </c>
      <c r="O96">
        <v>63.8</v>
      </c>
      <c r="P96">
        <v>63.8</v>
      </c>
      <c r="Q96">
        <v>63.79</v>
      </c>
      <c r="R96">
        <f t="shared" si="6"/>
        <v>-9.9999999999980105E-3</v>
      </c>
      <c r="S96">
        <f t="shared" si="7"/>
        <v>-9.9999999999980105E-3</v>
      </c>
      <c r="T96" t="s">
        <v>106</v>
      </c>
      <c r="U96" t="s">
        <v>118</v>
      </c>
    </row>
    <row r="97" spans="1:21" x14ac:dyDescent="0.2">
      <c r="A97" t="s">
        <v>0</v>
      </c>
      <c r="B97">
        <v>17181</v>
      </c>
      <c r="C97" t="s">
        <v>91</v>
      </c>
      <c r="D97">
        <v>143.5</v>
      </c>
      <c r="E97">
        <v>130.9</v>
      </c>
      <c r="F97">
        <v>143.27000000000001</v>
      </c>
      <c r="G97">
        <f t="shared" si="4"/>
        <v>-0.22999999999998977</v>
      </c>
      <c r="H97">
        <f t="shared" si="5"/>
        <v>12.370000000000005</v>
      </c>
      <c r="I97" t="s">
        <v>106</v>
      </c>
      <c r="J97" t="s">
        <v>112</v>
      </c>
      <c r="L97" t="s">
        <v>0</v>
      </c>
      <c r="M97">
        <v>17181</v>
      </c>
      <c r="N97" t="s">
        <v>91</v>
      </c>
      <c r="O97">
        <v>37.799999999999997</v>
      </c>
      <c r="P97">
        <v>34</v>
      </c>
      <c r="Q97">
        <v>37.69</v>
      </c>
      <c r="R97">
        <f t="shared" si="6"/>
        <v>-0.10999999999999943</v>
      </c>
      <c r="S97">
        <f t="shared" si="7"/>
        <v>3.6899999999999977</v>
      </c>
      <c r="T97" t="s">
        <v>106</v>
      </c>
      <c r="U97" t="s">
        <v>112</v>
      </c>
    </row>
    <row r="98" spans="1:21" x14ac:dyDescent="0.2">
      <c r="A98" t="s">
        <v>0</v>
      </c>
      <c r="B98">
        <v>17183</v>
      </c>
      <c r="C98" t="s">
        <v>92</v>
      </c>
      <c r="D98">
        <v>168.8</v>
      </c>
      <c r="E98" t="e">
        <v>#N/A</v>
      </c>
      <c r="F98">
        <v>168.89</v>
      </c>
      <c r="G98">
        <f t="shared" si="4"/>
        <v>8.9999999999974989E-2</v>
      </c>
      <c r="H98" t="str">
        <f t="shared" si="5"/>
        <v/>
      </c>
      <c r="I98" t="s">
        <v>106</v>
      </c>
      <c r="J98" t="s">
        <v>111</v>
      </c>
      <c r="L98" t="s">
        <v>0</v>
      </c>
      <c r="M98">
        <v>17183</v>
      </c>
      <c r="N98" t="s">
        <v>92</v>
      </c>
      <c r="O98">
        <v>54.5</v>
      </c>
      <c r="P98" t="e">
        <v>#N/A</v>
      </c>
      <c r="Q98">
        <v>54.76</v>
      </c>
      <c r="R98">
        <f t="shared" si="6"/>
        <v>0.25999999999999801</v>
      </c>
      <c r="S98" t="str">
        <f t="shared" si="7"/>
        <v/>
      </c>
      <c r="T98" t="s">
        <v>106</v>
      </c>
      <c r="U98" t="s">
        <v>118</v>
      </c>
    </row>
    <row r="99" spans="1:21" x14ac:dyDescent="0.2">
      <c r="A99" t="s">
        <v>0</v>
      </c>
      <c r="B99">
        <v>17185</v>
      </c>
      <c r="C99" t="s">
        <v>93</v>
      </c>
      <c r="D99">
        <v>152.9</v>
      </c>
      <c r="E99">
        <v>156.19999999999999</v>
      </c>
      <c r="F99">
        <v>152.88</v>
      </c>
      <c r="G99">
        <f t="shared" si="4"/>
        <v>-2.0000000000010232E-2</v>
      </c>
      <c r="H99">
        <f t="shared" si="5"/>
        <v>-3.3199999999999932</v>
      </c>
      <c r="I99" t="s">
        <v>106</v>
      </c>
      <c r="J99" t="s">
        <v>111</v>
      </c>
      <c r="L99" t="s">
        <v>0</v>
      </c>
      <c r="M99">
        <v>17185</v>
      </c>
      <c r="N99" t="s">
        <v>93</v>
      </c>
      <c r="O99">
        <v>47.6</v>
      </c>
      <c r="P99" t="e">
        <v>#N/A</v>
      </c>
      <c r="Q99">
        <v>47.57</v>
      </c>
      <c r="R99">
        <f t="shared" si="6"/>
        <v>-3.0000000000001137E-2</v>
      </c>
      <c r="S99" t="str">
        <f t="shared" si="7"/>
        <v/>
      </c>
      <c r="T99" t="s">
        <v>106</v>
      </c>
      <c r="U99" t="s">
        <v>118</v>
      </c>
    </row>
    <row r="100" spans="1:21" x14ac:dyDescent="0.2">
      <c r="A100" t="s">
        <v>0</v>
      </c>
      <c r="B100">
        <v>17187</v>
      </c>
      <c r="C100" t="s">
        <v>94</v>
      </c>
      <c r="D100">
        <v>201.5</v>
      </c>
      <c r="E100">
        <v>194.1</v>
      </c>
      <c r="F100">
        <v>201.6</v>
      </c>
      <c r="G100">
        <f t="shared" si="4"/>
        <v>9.9999999999994316E-2</v>
      </c>
      <c r="H100">
        <f t="shared" si="5"/>
        <v>7.5</v>
      </c>
      <c r="I100" t="s">
        <v>106</v>
      </c>
      <c r="J100" t="s">
        <v>112</v>
      </c>
      <c r="L100" t="s">
        <v>0</v>
      </c>
      <c r="M100">
        <v>17187</v>
      </c>
      <c r="N100" t="s">
        <v>94</v>
      </c>
      <c r="O100">
        <v>61.3</v>
      </c>
      <c r="P100">
        <v>58.5</v>
      </c>
      <c r="Q100">
        <v>61.3</v>
      </c>
      <c r="R100">
        <f t="shared" si="6"/>
        <v>0</v>
      </c>
      <c r="S100">
        <f t="shared" si="7"/>
        <v>2.7999999999999972</v>
      </c>
      <c r="T100" t="s">
        <v>113</v>
      </c>
      <c r="U100" t="s">
        <v>118</v>
      </c>
    </row>
    <row r="101" spans="1:21" x14ac:dyDescent="0.2">
      <c r="A101" t="s">
        <v>0</v>
      </c>
      <c r="B101">
        <v>17189</v>
      </c>
      <c r="C101" t="s">
        <v>95</v>
      </c>
      <c r="D101">
        <v>172.1</v>
      </c>
      <c r="E101">
        <v>167.4</v>
      </c>
      <c r="F101">
        <v>172.09</v>
      </c>
      <c r="G101">
        <f t="shared" si="4"/>
        <v>-9.9999999999909051E-3</v>
      </c>
      <c r="H101">
        <f t="shared" si="5"/>
        <v>4.6899999999999977</v>
      </c>
      <c r="I101" t="s">
        <v>106</v>
      </c>
      <c r="J101" t="s">
        <v>112</v>
      </c>
      <c r="L101" t="s">
        <v>0</v>
      </c>
      <c r="M101">
        <v>17189</v>
      </c>
      <c r="N101" t="s">
        <v>95</v>
      </c>
      <c r="O101">
        <v>43.9</v>
      </c>
      <c r="P101">
        <v>43.9</v>
      </c>
      <c r="Q101">
        <v>43.87</v>
      </c>
      <c r="R101">
        <f t="shared" si="6"/>
        <v>-3.0000000000001137E-2</v>
      </c>
      <c r="S101">
        <f t="shared" si="7"/>
        <v>-3.0000000000001137E-2</v>
      </c>
      <c r="T101" t="s">
        <v>106</v>
      </c>
      <c r="U101" t="s">
        <v>112</v>
      </c>
    </row>
    <row r="102" spans="1:21" x14ac:dyDescent="0.2">
      <c r="A102" t="s">
        <v>0</v>
      </c>
      <c r="B102">
        <v>17191</v>
      </c>
      <c r="C102" t="s">
        <v>96</v>
      </c>
      <c r="D102">
        <v>116.8</v>
      </c>
      <c r="E102" t="e">
        <v>#N/A</v>
      </c>
      <c r="F102">
        <v>115.92</v>
      </c>
      <c r="G102">
        <f t="shared" si="4"/>
        <v>-0.87999999999999545</v>
      </c>
      <c r="H102" t="str">
        <f t="shared" si="5"/>
        <v/>
      </c>
      <c r="I102" t="s">
        <v>106</v>
      </c>
      <c r="J102" t="s">
        <v>111</v>
      </c>
      <c r="L102" t="s">
        <v>0</v>
      </c>
      <c r="M102">
        <v>17191</v>
      </c>
      <c r="N102" t="s">
        <v>96</v>
      </c>
      <c r="O102">
        <v>41.3</v>
      </c>
      <c r="P102">
        <v>43.4</v>
      </c>
      <c r="Q102">
        <v>41.14</v>
      </c>
      <c r="R102">
        <f t="shared" si="6"/>
        <v>-0.15999999999999659</v>
      </c>
      <c r="S102">
        <f t="shared" si="7"/>
        <v>-2.259999999999998</v>
      </c>
      <c r="T102" t="s">
        <v>106</v>
      </c>
      <c r="U102" t="s">
        <v>118</v>
      </c>
    </row>
    <row r="103" spans="1:21" x14ac:dyDescent="0.2">
      <c r="A103" t="s">
        <v>0</v>
      </c>
      <c r="B103">
        <v>17193</v>
      </c>
      <c r="C103" t="s">
        <v>97</v>
      </c>
      <c r="D103">
        <v>160.19999999999999</v>
      </c>
      <c r="E103">
        <v>171.9</v>
      </c>
      <c r="F103">
        <v>160.35</v>
      </c>
      <c r="G103">
        <f t="shared" si="4"/>
        <v>0.15000000000000568</v>
      </c>
      <c r="H103">
        <f t="shared" si="5"/>
        <v>-11.550000000000011</v>
      </c>
      <c r="I103" t="s">
        <v>106</v>
      </c>
      <c r="J103" t="s">
        <v>111</v>
      </c>
      <c r="L103" t="s">
        <v>0</v>
      </c>
      <c r="M103">
        <v>17193</v>
      </c>
      <c r="N103" t="s">
        <v>97</v>
      </c>
      <c r="O103">
        <v>45.1</v>
      </c>
      <c r="P103">
        <v>46.6</v>
      </c>
      <c r="Q103">
        <v>45.11</v>
      </c>
      <c r="R103">
        <f t="shared" si="6"/>
        <v>9.9999999999980105E-3</v>
      </c>
      <c r="S103">
        <f t="shared" si="7"/>
        <v>-1.490000000000002</v>
      </c>
      <c r="T103" t="s">
        <v>106</v>
      </c>
      <c r="U103" t="s">
        <v>118</v>
      </c>
    </row>
    <row r="104" spans="1:21" x14ac:dyDescent="0.2">
      <c r="A104" t="s">
        <v>0</v>
      </c>
      <c r="B104">
        <v>17195</v>
      </c>
      <c r="C104" t="s">
        <v>98</v>
      </c>
      <c r="D104">
        <v>185.1</v>
      </c>
      <c r="E104">
        <v>192</v>
      </c>
      <c r="F104">
        <v>185.45</v>
      </c>
      <c r="G104">
        <f t="shared" si="4"/>
        <v>0.34999999999999432</v>
      </c>
      <c r="H104">
        <f t="shared" si="5"/>
        <v>-6.5500000000000114</v>
      </c>
      <c r="I104" t="s">
        <v>106</v>
      </c>
      <c r="J104" t="s">
        <v>111</v>
      </c>
      <c r="L104" t="s">
        <v>0</v>
      </c>
      <c r="M104">
        <v>17195</v>
      </c>
      <c r="N104" t="s">
        <v>98</v>
      </c>
      <c r="O104">
        <v>57.8</v>
      </c>
      <c r="P104" t="e">
        <v>#N/A</v>
      </c>
      <c r="Q104">
        <v>57.91</v>
      </c>
      <c r="R104">
        <f t="shared" si="6"/>
        <v>0.10999999999999943</v>
      </c>
      <c r="S104" t="str">
        <f t="shared" si="7"/>
        <v/>
      </c>
      <c r="T104" t="s">
        <v>106</v>
      </c>
      <c r="U104" t="s">
        <v>118</v>
      </c>
    </row>
    <row r="105" spans="1:21" x14ac:dyDescent="0.2">
      <c r="A105" t="s">
        <v>0</v>
      </c>
      <c r="B105">
        <v>17197</v>
      </c>
      <c r="C105" t="s">
        <v>99</v>
      </c>
      <c r="D105">
        <v>165.9</v>
      </c>
      <c r="E105" t="e">
        <v>#N/A</v>
      </c>
      <c r="F105">
        <v>165.77</v>
      </c>
      <c r="G105">
        <f t="shared" si="4"/>
        <v>-0.12999999999999545</v>
      </c>
      <c r="H105" t="str">
        <f t="shared" si="5"/>
        <v/>
      </c>
      <c r="I105" t="s">
        <v>106</v>
      </c>
      <c r="J105" t="s">
        <v>112</v>
      </c>
      <c r="L105" t="s">
        <v>0</v>
      </c>
      <c r="M105">
        <v>17197</v>
      </c>
      <c r="N105" t="s">
        <v>99</v>
      </c>
      <c r="O105">
        <v>49.3</v>
      </c>
      <c r="P105">
        <v>47.8</v>
      </c>
      <c r="Q105">
        <v>49.3</v>
      </c>
      <c r="R105">
        <f t="shared" si="6"/>
        <v>0</v>
      </c>
      <c r="S105">
        <f t="shared" si="7"/>
        <v>1.5</v>
      </c>
      <c r="T105" t="s">
        <v>113</v>
      </c>
      <c r="U105" t="s">
        <v>118</v>
      </c>
    </row>
    <row r="106" spans="1:21" x14ac:dyDescent="0.2">
      <c r="A106" t="s">
        <v>0</v>
      </c>
      <c r="B106">
        <v>17199</v>
      </c>
      <c r="C106" t="s">
        <v>100</v>
      </c>
      <c r="D106">
        <v>138.4</v>
      </c>
      <c r="E106">
        <v>145.4</v>
      </c>
      <c r="F106">
        <v>138.36000000000001</v>
      </c>
      <c r="G106">
        <f t="shared" si="4"/>
        <v>-3.9999999999992042E-2</v>
      </c>
      <c r="H106">
        <f t="shared" si="5"/>
        <v>-7.039999999999992</v>
      </c>
      <c r="I106" t="s">
        <v>106</v>
      </c>
      <c r="J106" t="s">
        <v>112</v>
      </c>
      <c r="L106" t="s">
        <v>0</v>
      </c>
      <c r="M106">
        <v>17199</v>
      </c>
      <c r="N106" t="s">
        <v>100</v>
      </c>
      <c r="O106">
        <v>34.5</v>
      </c>
      <c r="P106" t="e">
        <v>#N/A</v>
      </c>
      <c r="Q106">
        <v>34.78</v>
      </c>
      <c r="R106">
        <f t="shared" si="6"/>
        <v>0.28000000000000114</v>
      </c>
      <c r="S106" t="str">
        <f t="shared" si="7"/>
        <v/>
      </c>
      <c r="T106" t="s">
        <v>106</v>
      </c>
      <c r="U106" t="s">
        <v>112</v>
      </c>
    </row>
    <row r="107" spans="1:21" x14ac:dyDescent="0.2">
      <c r="A107" t="s">
        <v>0</v>
      </c>
      <c r="B107">
        <v>17201</v>
      </c>
      <c r="C107" t="s">
        <v>101</v>
      </c>
      <c r="D107">
        <v>184.7</v>
      </c>
      <c r="E107">
        <v>191.8</v>
      </c>
      <c r="F107">
        <v>186.09</v>
      </c>
      <c r="G107">
        <f t="shared" si="4"/>
        <v>1.3900000000000148</v>
      </c>
      <c r="H107">
        <f t="shared" si="5"/>
        <v>-5.710000000000008</v>
      </c>
      <c r="I107" t="s">
        <v>106</v>
      </c>
      <c r="J107" t="s">
        <v>112</v>
      </c>
      <c r="L107" t="s">
        <v>0</v>
      </c>
      <c r="M107">
        <v>17201</v>
      </c>
      <c r="N107" t="s">
        <v>101</v>
      </c>
      <c r="O107">
        <v>50.2</v>
      </c>
      <c r="P107">
        <v>55.8</v>
      </c>
      <c r="Q107">
        <v>50.52</v>
      </c>
      <c r="R107">
        <f t="shared" si="6"/>
        <v>0.32000000000000028</v>
      </c>
      <c r="S107">
        <f t="shared" si="7"/>
        <v>-5.279999999999994</v>
      </c>
      <c r="T107" t="s">
        <v>106</v>
      </c>
      <c r="U107" t="s">
        <v>112</v>
      </c>
    </row>
    <row r="108" spans="1:21" x14ac:dyDescent="0.2">
      <c r="A108" t="s">
        <v>0</v>
      </c>
      <c r="B108">
        <v>17203</v>
      </c>
      <c r="C108" t="s">
        <v>102</v>
      </c>
      <c r="D108">
        <v>195.9</v>
      </c>
      <c r="E108">
        <v>183.6</v>
      </c>
      <c r="F108">
        <v>195.72</v>
      </c>
      <c r="G108">
        <f t="shared" si="4"/>
        <v>-0.18000000000000682</v>
      </c>
      <c r="H108">
        <f t="shared" si="5"/>
        <v>12.120000000000005</v>
      </c>
      <c r="I108" t="s">
        <v>106</v>
      </c>
      <c r="J108" t="s">
        <v>112</v>
      </c>
      <c r="L108" t="s">
        <v>0</v>
      </c>
      <c r="M108">
        <v>17203</v>
      </c>
      <c r="N108" t="s">
        <v>102</v>
      </c>
      <c r="O108">
        <v>60.3</v>
      </c>
      <c r="P108">
        <v>61.4</v>
      </c>
      <c r="Q108">
        <v>60.33</v>
      </c>
      <c r="R108">
        <f t="shared" si="6"/>
        <v>3.0000000000001137E-2</v>
      </c>
      <c r="S108">
        <f t="shared" si="7"/>
        <v>-1.0700000000000003</v>
      </c>
      <c r="T108" t="s">
        <v>106</v>
      </c>
      <c r="U108" t="s">
        <v>118</v>
      </c>
    </row>
    <row r="110" spans="1:21" x14ac:dyDescent="0.2">
      <c r="G110">
        <f>AVERAGE(G7:G108)</f>
        <v>9.0490196078431825E-2</v>
      </c>
      <c r="H110">
        <f>AVERAGE(H7:H108)</f>
        <v>2.5884615384615381</v>
      </c>
      <c r="R110">
        <f>AVERAGE(R7:R108)</f>
        <v>-3.6176470588234852E-2</v>
      </c>
      <c r="S110">
        <f>AVERAGE(S7:S108)</f>
        <v>0.26893333333333386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Schnitkey</dc:creator>
  <cp:lastModifiedBy>Gary Schnitkey</cp:lastModifiedBy>
  <dcterms:created xsi:type="dcterms:W3CDTF">2020-09-10T13:09:44Z</dcterms:created>
  <dcterms:modified xsi:type="dcterms:W3CDTF">2020-10-20T20:05:55Z</dcterms:modified>
</cp:coreProperties>
</file>